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unjic\Desktop\PLAN NABAVE\2021\"/>
    </mc:Choice>
  </mc:AlternateContent>
  <xr:revisionPtr revIDLastSave="0" documentId="8_{418AD172-A816-49E9-8663-2777F3CA631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51" i="1" l="1"/>
  <c r="E154" i="1"/>
  <c r="E192" i="1" l="1"/>
  <c r="E191" i="1"/>
  <c r="E190" i="1"/>
  <c r="F189" i="1"/>
  <c r="E185" i="1"/>
  <c r="E184" i="1"/>
  <c r="F183" i="1"/>
  <c r="E182" i="1"/>
  <c r="F181" i="1"/>
  <c r="E179" i="1"/>
  <c r="E177" i="1"/>
  <c r="E96" i="1" l="1"/>
  <c r="E149" i="1" l="1"/>
  <c r="E193" i="1"/>
  <c r="F186" i="1"/>
  <c r="E188" i="1"/>
  <c r="E187" i="1"/>
  <c r="E79" i="1" l="1"/>
  <c r="E78" i="1"/>
  <c r="E77" i="1"/>
  <c r="E76" i="1"/>
  <c r="E75" i="1"/>
  <c r="E74" i="1"/>
  <c r="E73" i="1"/>
  <c r="F70" i="1"/>
  <c r="E32" i="1" l="1"/>
  <c r="F148" i="1" l="1"/>
  <c r="E175" i="1" l="1"/>
  <c r="F174" i="1"/>
  <c r="E180" i="1" l="1"/>
  <c r="E178" i="1"/>
  <c r="E176" i="1"/>
  <c r="E173" i="1"/>
  <c r="E172" i="1"/>
  <c r="E171" i="1"/>
  <c r="F170" i="1"/>
  <c r="E14" i="1"/>
  <c r="E169" i="1"/>
  <c r="E168" i="1"/>
  <c r="E166" i="1"/>
  <c r="E165" i="1"/>
  <c r="E163" i="1"/>
  <c r="E162" i="1"/>
  <c r="E161" i="1"/>
  <c r="E160" i="1"/>
  <c r="E159" i="1"/>
  <c r="E158" i="1"/>
  <c r="E157" i="1"/>
  <c r="E156" i="1"/>
  <c r="E153" i="1"/>
  <c r="E152" i="1"/>
  <c r="E150" i="1"/>
  <c r="E147" i="1"/>
  <c r="E146" i="1"/>
  <c r="E145" i="1"/>
  <c r="E144" i="1"/>
  <c r="E142" i="1"/>
  <c r="E141" i="1"/>
  <c r="E140" i="1"/>
  <c r="E139" i="1"/>
  <c r="E137" i="1"/>
  <c r="E136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5" i="1"/>
  <c r="E94" i="1"/>
  <c r="E92" i="1"/>
  <c r="E91" i="1"/>
  <c r="E90" i="1"/>
  <c r="E89" i="1"/>
  <c r="E88" i="1"/>
  <c r="E86" i="1"/>
  <c r="E85" i="1"/>
  <c r="E84" i="1"/>
  <c r="E83" i="1"/>
  <c r="E82" i="1"/>
  <c r="E81" i="1"/>
  <c r="E72" i="1"/>
  <c r="E71" i="1"/>
  <c r="E39" i="1" l="1"/>
  <c r="F10" i="1"/>
  <c r="E11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3" i="1"/>
  <c r="E52" i="1"/>
  <c r="E51" i="1"/>
  <c r="E49" i="1"/>
  <c r="E48" i="1"/>
  <c r="E46" i="1"/>
  <c r="E45" i="1"/>
  <c r="E44" i="1"/>
  <c r="E43" i="1"/>
  <c r="E42" i="1"/>
  <c r="E41" i="1"/>
  <c r="E40" i="1"/>
  <c r="E38" i="1"/>
  <c r="E37" i="1"/>
  <c r="E36" i="1"/>
  <c r="E35" i="1"/>
  <c r="E34" i="1"/>
  <c r="E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F167" i="1"/>
  <c r="F164" i="1"/>
  <c r="E164" i="1" s="1"/>
  <c r="F155" i="1"/>
  <c r="F143" i="1"/>
  <c r="E143" i="1" s="1"/>
  <c r="F138" i="1"/>
  <c r="F135" i="1"/>
  <c r="E135" i="1" s="1"/>
  <c r="F93" i="1"/>
  <c r="F87" i="1"/>
  <c r="F80" i="1"/>
  <c r="F54" i="1"/>
  <c r="F50" i="1"/>
  <c r="F47" i="1"/>
</calcChain>
</file>

<file path=xl/sharedStrings.xml><?xml version="1.0" encoding="utf-8"?>
<sst xmlns="http://schemas.openxmlformats.org/spreadsheetml/2006/main" count="1011" uniqueCount="382">
  <si>
    <t>trgovački papir-zadaćnice</t>
  </si>
  <si>
    <t>panel markeri za ploču</t>
  </si>
  <si>
    <t>koverte i momorandum s logom</t>
  </si>
  <si>
    <t>FASCIKLI -Fascikli s mehanizmom</t>
  </si>
  <si>
    <t>registratori</t>
  </si>
  <si>
    <t>blag.izv.narudžbenice/knjiga pošte</t>
  </si>
  <si>
    <t>uplatnice, isplatnice</t>
  </si>
  <si>
    <t>post-it-kuverte/magneti</t>
  </si>
  <si>
    <t>vrećice</t>
  </si>
  <si>
    <t>kemijske olovke/gumice i dr.</t>
  </si>
  <si>
    <t>kreda</t>
  </si>
  <si>
    <t>selotejpi ,ljepila ,ljepljive trake</t>
  </si>
  <si>
    <t>kutija za spajalice</t>
  </si>
  <si>
    <t>pribadače,punj.klamerica/spirale</t>
  </si>
  <si>
    <t>škare/šiljilo</t>
  </si>
  <si>
    <t>klamerice/bušilica</t>
  </si>
  <si>
    <t>Materijal i sredstva za čišćenje i održavanje</t>
  </si>
  <si>
    <t>Materijal za higijenske potrebe i njegu</t>
  </si>
  <si>
    <t>PRVA POMOĆ(zavoji,hanzaplasti,tablete)</t>
  </si>
  <si>
    <t>materijal za vježbe -FIZIKA</t>
  </si>
  <si>
    <t>Slikarsko- grafički materijal</t>
  </si>
  <si>
    <t>TZK(lopte,mrežice)-karabinjeri</t>
  </si>
  <si>
    <t>Pomoćni materijal</t>
  </si>
  <si>
    <t>VOĆE-Namirnice</t>
  </si>
  <si>
    <t>Električna energija</t>
  </si>
  <si>
    <t>Plin</t>
  </si>
  <si>
    <t>Motorni benzin i dizel gorivo</t>
  </si>
  <si>
    <t>žarulje</t>
  </si>
  <si>
    <t>mat.za maljanje-boja</t>
  </si>
  <si>
    <t>mat.za gletanje</t>
  </si>
  <si>
    <t>ključevi,brave cilindri</t>
  </si>
  <si>
    <t>laminati/parketi/ploče</t>
  </si>
  <si>
    <t>vijci,zasuni,kanalice tiple,bravice</t>
  </si>
  <si>
    <t>cijevi,koljena,</t>
  </si>
  <si>
    <t>folija</t>
  </si>
  <si>
    <t>ostali mat.-toneri</t>
  </si>
  <si>
    <t>hp baterije</t>
  </si>
  <si>
    <t>utičnicr,produžni kabl.razdjelnici</t>
  </si>
  <si>
    <t>mat.za kosilicu</t>
  </si>
  <si>
    <t>miševi,tastature i ost.mat.za rač.</t>
  </si>
  <si>
    <t>adapteri,segate,signature/punjači</t>
  </si>
  <si>
    <t>ram</t>
  </si>
  <si>
    <t>sportska dvorana(strunjače,rukometna mreža)</t>
  </si>
  <si>
    <t>Tokeni/tipkovnice</t>
  </si>
  <si>
    <t>Zidni sat</t>
  </si>
  <si>
    <t>Službena, radna i zaštitna odjeća i obuća</t>
  </si>
  <si>
    <t>radne cipele</t>
  </si>
  <si>
    <t>trenerke/sportska odjeća</t>
  </si>
  <si>
    <t>natikače radne</t>
  </si>
  <si>
    <t>Dostavna torba</t>
  </si>
  <si>
    <t>KUTE</t>
  </si>
  <si>
    <t>Usluge telefona, telefaksa</t>
  </si>
  <si>
    <t>tel.mobitel</t>
  </si>
  <si>
    <t>Poštarina (pisma, tiskanice i sl.)</t>
  </si>
  <si>
    <t>Rent-a-car i taxi prijevoz</t>
  </si>
  <si>
    <t>Ostale usluge za komunikaciju i prijevoz</t>
  </si>
  <si>
    <t>Ličilački radovi</t>
  </si>
  <si>
    <t>Sanacija rasvjete-elektroinstalaterski radovi</t>
  </si>
  <si>
    <t>Stručni nazor</t>
  </si>
  <si>
    <t>Premazivanje protukliznom zaštitom podova</t>
  </si>
  <si>
    <t>Limarski radovi</t>
  </si>
  <si>
    <t>servis uređaja-plin-plinodetekcija</t>
  </si>
  <si>
    <t>servis računala/tableta</t>
  </si>
  <si>
    <t>Mjerenje emisije onečišćujućih tvari</t>
  </si>
  <si>
    <t>Ispit.učinkov.ventilacije(kotlov.kabinet bio i kem)</t>
  </si>
  <si>
    <t>Umjeravanje manometra</t>
  </si>
  <si>
    <t>Popravak/Ispitivanje sigurnosnih ventila</t>
  </si>
  <si>
    <t>Kontrolno ispitivanje i servis CO2</t>
  </si>
  <si>
    <t>Usluga zbrinjavanja tonera</t>
  </si>
  <si>
    <t>Ispitivanje radnog prostora</t>
  </si>
  <si>
    <t>Ispitivanje plinske kotlovnice</t>
  </si>
  <si>
    <t>izmjena dotrajale instalacije</t>
  </si>
  <si>
    <t>Poslovi zaštite od požara</t>
  </si>
  <si>
    <t>Tisak</t>
  </si>
  <si>
    <t>Ostale usluge promidžbe i informiranja</t>
  </si>
  <si>
    <t>Opskrba vodom</t>
  </si>
  <si>
    <t>Iznošenje i odvoz smeća</t>
  </si>
  <si>
    <t>Dimnjačarske i ekološke usluge</t>
  </si>
  <si>
    <t>Ostale komunalne usluge</t>
  </si>
  <si>
    <t>Zakupnine i najamnine za opremu</t>
  </si>
  <si>
    <t>Licence</t>
  </si>
  <si>
    <t>Najam ovlaživača</t>
  </si>
  <si>
    <t>Korištenje POU aparata(za vodu)</t>
  </si>
  <si>
    <t>Usluge ažuriranja računalnih baza-fin.program</t>
  </si>
  <si>
    <t>Održavanje IT sustava</t>
  </si>
  <si>
    <t>Usluge čišćenja, pranja i slično</t>
  </si>
  <si>
    <t>Usluge čuvanja imovine i osoba</t>
  </si>
  <si>
    <t>Premije osiguranja ostale imovine</t>
  </si>
  <si>
    <t>premije osiguranja-učenika</t>
  </si>
  <si>
    <t>Reprezentacija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</si>
  <si>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</si>
  <si>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</si>
  <si>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</si>
  <si>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</si>
  <si>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</t>
  </si>
  <si>
    <t>SLUŽBENA ,RADNA I ZAŠTITNA ODJEĆA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</si>
  <si>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</si>
  <si>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</si>
  <si>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</si>
  <si>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</si>
  <si>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</si>
  <si>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</si>
  <si>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</si>
  <si>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</si>
  <si>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PREMIJE OSIGURANJA</t>
  </si>
  <si>
    <t>REPREZENTACIJA</t>
  </si>
  <si>
    <t>ZAGREB, Jordanovac 8</t>
  </si>
  <si>
    <t>Ev.br.         nabave</t>
  </si>
  <si>
    <t>Konto iz fin.plana</t>
  </si>
  <si>
    <t>PREDMET NABAVE</t>
  </si>
  <si>
    <t>Planirana vrijednost nabave</t>
  </si>
  <si>
    <t>Planirano trajanje Ug./okvirni sporazuma</t>
  </si>
  <si>
    <t>Brojčana oznaka predmeta nabave iz Jedinstvenog rječnika javne nabave (CPV)</t>
  </si>
  <si>
    <t>obrasci-tiskanice</t>
  </si>
  <si>
    <t>Literatura(publikacije ,časopisi,glasila,knjige i ostalo)</t>
  </si>
  <si>
    <t>Pića</t>
  </si>
  <si>
    <t>Procijenjena vrijednost nabave bez PDV-a</t>
  </si>
  <si>
    <t>Nastavni papir za kopiranje</t>
  </si>
  <si>
    <t>Sklapa se Ugovor/Okvirni sporazum/Narudžnenica</t>
  </si>
  <si>
    <t>Prema potrebi</t>
  </si>
  <si>
    <t>Vrsta postupka (uključujući i jednostavnu nabavu)</t>
  </si>
  <si>
    <t>Postupak jednostavne nabave</t>
  </si>
  <si>
    <t>Tijekom godine</t>
  </si>
  <si>
    <t>Ugovor/Narudžbenica</t>
  </si>
  <si>
    <t>Epruvete,boce i ostali mat.za pokuse-BIOLOGIJA KEMIJA</t>
  </si>
  <si>
    <t>Dnevnici i matične knjige</t>
  </si>
  <si>
    <t>Svjedodžbe</t>
  </si>
  <si>
    <t>Vanjska stolarija</t>
  </si>
  <si>
    <t>Zidarski radovi</t>
  </si>
  <si>
    <t>Podovi</t>
  </si>
  <si>
    <t>Uredska oprema i namještaj</t>
  </si>
  <si>
    <t>Laptopi</t>
  </si>
  <si>
    <t>Medicinska i labaratorijska oprema</t>
  </si>
  <si>
    <t>Ravnateljica</t>
  </si>
  <si>
    <t>Predsjednica Školskog odbora:</t>
  </si>
  <si>
    <t>Ljiljana Crnković, prof.</t>
  </si>
  <si>
    <t>odnosno 500.000 kuna za nabavu radova neće se primjenjivati odredbe Zakona o javnoj nabavi.</t>
  </si>
  <si>
    <t xml:space="preserve">Sukladno članku 15. stavak 2.. Zakona o javnoj nabavi (N.N. 120./16), na postupke nabave robe,radova i usluge procijenjene vrijednost do 200.000,00 kuna                                                                                       </t>
  </si>
  <si>
    <t>Računalna učionica/Stolna računala</t>
  </si>
  <si>
    <t>XV. GIMNAZIJA</t>
  </si>
  <si>
    <t>ŠIFRA USTANOVE: 21-114-515</t>
  </si>
  <si>
    <t xml:space="preserve">            Marina Bilić,  prof.</t>
  </si>
  <si>
    <t>narudžbom od dobavljača ili zaključivanjem odgovarajućeg ugovora, nakon pribavljene dvije ponude.</t>
  </si>
  <si>
    <t>Otvoreni postupak javne nabave</t>
  </si>
  <si>
    <t xml:space="preserve">Sklapanje ugovora na temelju okvirnog sporazuma </t>
  </si>
  <si>
    <t>1 godina</t>
  </si>
  <si>
    <t xml:space="preserve">Grad Zagreb je proveo postupak kao središnje tijelo javne nabave </t>
  </si>
  <si>
    <t>Stolice</t>
  </si>
  <si>
    <t>etikete-zaštitne korice/plakati</t>
  </si>
  <si>
    <t>Pohvalnice</t>
  </si>
  <si>
    <t>Zvučnici</t>
  </si>
  <si>
    <t>Štoperice</t>
  </si>
  <si>
    <t>Memorijske kartice-prezenteri</t>
  </si>
  <si>
    <t>Vješalice(garderobne)</t>
  </si>
  <si>
    <t>Termostat</t>
  </si>
  <si>
    <t>Sistematski pregled zaposlenika</t>
  </si>
  <si>
    <t>Sanitarne knjižice učenici</t>
  </si>
  <si>
    <t>Proj.dokum.građ.radovi/nadzor</t>
  </si>
  <si>
    <t>Usl.tek.održ.građ.obj.-staklo</t>
  </si>
  <si>
    <t>Sanacija / isušivanje prostora</t>
  </si>
  <si>
    <t>Sanacija podova</t>
  </si>
  <si>
    <t>Odštopavanje vodovodnih cijevi/septičkih jama</t>
  </si>
  <si>
    <t>Ispit.ispravnosti i nepropus.plinske instalacije</t>
  </si>
  <si>
    <t>Servis glazbenih instrumenata</t>
  </si>
  <si>
    <t>Servis i održavanje-fotokopirni aparati</t>
  </si>
  <si>
    <t>Servis mikroskopa/digitalni instrumenti</t>
  </si>
  <si>
    <t>Servis vatrogasnih aparata</t>
  </si>
  <si>
    <t>Servis sustava vatrodojave</t>
  </si>
  <si>
    <t>Servis-detekcija plina</t>
  </si>
  <si>
    <t>Isp.tipkala za isklj.el.energije</t>
  </si>
  <si>
    <t>Isp.panik i sigurnosne  rasvjete</t>
  </si>
  <si>
    <t>Ispitivanje radne opreme</t>
  </si>
  <si>
    <t>Programiranje matičnih satova</t>
  </si>
  <si>
    <t>Ispit.hidranske mreže</t>
  </si>
  <si>
    <t>Servis-alarma/video nazor</t>
  </si>
  <si>
    <t>Ostale usluge održ.-okoliša</t>
  </si>
  <si>
    <t>Vođenje posl.zaštita na radu</t>
  </si>
  <si>
    <t>Čišćenje (sanitacija)POU aparata</t>
  </si>
  <si>
    <t>Tapaciranje sjedeža</t>
  </si>
  <si>
    <t>Popravak namještaja</t>
  </si>
  <si>
    <t>Izrada plakata</t>
  </si>
  <si>
    <t>Časopis Godišnjak-Brošure</t>
  </si>
  <si>
    <t>Tisak na tekstil/šalice</t>
  </si>
  <si>
    <t>Majice,torbe s tiskom/fascikl</t>
  </si>
  <si>
    <t>Usl.fotokopiranja</t>
  </si>
  <si>
    <t>Uvez posl.knjiga</t>
  </si>
  <si>
    <t>POSLOVNI OBJEKTI</t>
  </si>
  <si>
    <t>PLAN NABAVE 2021</t>
  </si>
  <si>
    <t xml:space="preserve">Na temelju utvrđenog Financijskog plana od strane Školskog odbora na sjednici održanoj 30. prosinca 2020. godine  a na temelju članka 15. stavka 2. Zakona o javnoj nabavi (Narodne novine, broj120/16) naručitelj donosi  </t>
  </si>
  <si>
    <t>Baloni</t>
  </si>
  <si>
    <t>Voda, destilirana voda</t>
  </si>
  <si>
    <t>Baterije</t>
  </si>
  <si>
    <t>Keramička grupa-materijal</t>
  </si>
  <si>
    <t>Materijal za informatiku</t>
  </si>
  <si>
    <t>Kvačice</t>
  </si>
  <si>
    <t>Obanova tribina</t>
  </si>
  <si>
    <t>Grafički tableti</t>
  </si>
  <si>
    <t>Interaktivni ekrani</t>
  </si>
  <si>
    <t>Klupe za matematičke učionice</t>
  </si>
  <si>
    <t>Zdne obloge s kliznim panelom</t>
  </si>
  <si>
    <t>TV prijemnici</t>
  </si>
  <si>
    <t>Oprema za održavanje i zaštitu</t>
  </si>
  <si>
    <t>Klima uređaji</t>
  </si>
  <si>
    <t>Vatrogasni aparati</t>
  </si>
  <si>
    <t>Komunikacijska oprema</t>
  </si>
  <si>
    <t>Medicinska oprema</t>
  </si>
  <si>
    <t>Labaratorijska oprema</t>
  </si>
  <si>
    <t>Sportska oprema i glazbena oprema</t>
  </si>
  <si>
    <t>Glazbeni instrumenti i oprema</t>
  </si>
  <si>
    <t xml:space="preserve">XV GIMNAZIJA nabavljat će radove i usluge u 2021. godini direktnim ugovaranjem odnosno neposrednom </t>
  </si>
  <si>
    <t>Ove Odluke o Planu nabave za 2021. godinu se objavljuje na Internet stranici Škole i primjenjuje se u 2021. godini.</t>
  </si>
  <si>
    <t>Strunjače</t>
  </si>
  <si>
    <t>Košarkaške stative</t>
  </si>
  <si>
    <t>Rukometne stative</t>
  </si>
  <si>
    <t>1-2021</t>
  </si>
  <si>
    <t>2-2021</t>
  </si>
  <si>
    <t>3-2021</t>
  </si>
  <si>
    <t>4-2021</t>
  </si>
  <si>
    <t>5-2021</t>
  </si>
  <si>
    <t>U Zagrebu, 30. prosinca 2020.</t>
  </si>
  <si>
    <t>OIB</t>
  </si>
  <si>
    <t>Održavanje knjižničnog programa</t>
  </si>
  <si>
    <t>Klasa: 003-06/20-01/60</t>
  </si>
  <si>
    <t>Urbroj: 251-94-08-20-3</t>
  </si>
  <si>
    <t>6-2021</t>
  </si>
  <si>
    <t>13-2021</t>
  </si>
  <si>
    <t>14-2021</t>
  </si>
  <si>
    <t>15-2021</t>
  </si>
  <si>
    <t>16-2021</t>
  </si>
  <si>
    <t>17-2021</t>
  </si>
  <si>
    <t>18-2021</t>
  </si>
  <si>
    <t>19-2021</t>
  </si>
  <si>
    <t>20-2021</t>
  </si>
  <si>
    <t>21-2021</t>
  </si>
  <si>
    <t>22-2021</t>
  </si>
  <si>
    <t>23-2021</t>
  </si>
  <si>
    <t>24-2021</t>
  </si>
  <si>
    <t>25-2021</t>
  </si>
  <si>
    <t>26-2021</t>
  </si>
  <si>
    <t>27-2021</t>
  </si>
  <si>
    <t>28-2021</t>
  </si>
  <si>
    <t>29-2021</t>
  </si>
  <si>
    <t>30-2021</t>
  </si>
  <si>
    <t>31-2021</t>
  </si>
  <si>
    <t>32-2021</t>
  </si>
  <si>
    <t>33-2021</t>
  </si>
  <si>
    <t>34-2021</t>
  </si>
  <si>
    <t>35-2021</t>
  </si>
  <si>
    <t>36-2021</t>
  </si>
  <si>
    <t>37-2021</t>
  </si>
  <si>
    <t>38-2021</t>
  </si>
  <si>
    <t>39-2021</t>
  </si>
  <si>
    <t>40-2021</t>
  </si>
  <si>
    <t>41-2021</t>
  </si>
  <si>
    <t>43-2021</t>
  </si>
  <si>
    <t>44-2021</t>
  </si>
  <si>
    <t>45-2021</t>
  </si>
  <si>
    <t>46-2021</t>
  </si>
  <si>
    <t>47-2021</t>
  </si>
  <si>
    <t>48-2021</t>
  </si>
  <si>
    <t>49-2021</t>
  </si>
  <si>
    <t>50-2021</t>
  </si>
  <si>
    <t>51-2021</t>
  </si>
  <si>
    <t>52-2021</t>
  </si>
  <si>
    <t>53-2021</t>
  </si>
  <si>
    <t>54-2021</t>
  </si>
  <si>
    <t>55-2021</t>
  </si>
  <si>
    <t>56-2021</t>
  </si>
  <si>
    <t>57-2021</t>
  </si>
  <si>
    <t>58-2021</t>
  </si>
  <si>
    <t>59-2021</t>
  </si>
  <si>
    <t>60-2021</t>
  </si>
  <si>
    <t>61-2021</t>
  </si>
  <si>
    <t>63-2021</t>
  </si>
  <si>
    <t>64-2021</t>
  </si>
  <si>
    <t>65-2021</t>
  </si>
  <si>
    <t>66-2021</t>
  </si>
  <si>
    <t>67-2021</t>
  </si>
  <si>
    <t>68-2021</t>
  </si>
  <si>
    <t>69-2021</t>
  </si>
  <si>
    <t>70-2021</t>
  </si>
  <si>
    <t>71-2021</t>
  </si>
  <si>
    <t>72-2021</t>
  </si>
  <si>
    <t>73-2021</t>
  </si>
  <si>
    <t>74-2021</t>
  </si>
  <si>
    <t>75-2021</t>
  </si>
  <si>
    <t>76-2021</t>
  </si>
  <si>
    <t>77-2021</t>
  </si>
  <si>
    <t>78-2021</t>
  </si>
  <si>
    <t>79-2021</t>
  </si>
  <si>
    <t>80-2021</t>
  </si>
  <si>
    <t>81-2021</t>
  </si>
  <si>
    <t>82-2021</t>
  </si>
  <si>
    <t>83-2021</t>
  </si>
  <si>
    <t>84-2021</t>
  </si>
  <si>
    <t>85-2021</t>
  </si>
  <si>
    <t>86-2021</t>
  </si>
  <si>
    <t>87-2021</t>
  </si>
  <si>
    <t>88-2021</t>
  </si>
  <si>
    <t>89-2021</t>
  </si>
  <si>
    <t>90-2021</t>
  </si>
  <si>
    <t>91-2021</t>
  </si>
  <si>
    <t>92-2021</t>
  </si>
  <si>
    <t>93-2021</t>
  </si>
  <si>
    <t>94-2021</t>
  </si>
  <si>
    <t>98-2021</t>
  </si>
  <si>
    <t>99-2021</t>
  </si>
  <si>
    <t>100-2021</t>
  </si>
  <si>
    <t>101-2021</t>
  </si>
  <si>
    <t>102-2021</t>
  </si>
  <si>
    <t>103-2021</t>
  </si>
  <si>
    <t>104-2021</t>
  </si>
  <si>
    <t>105-2021</t>
  </si>
  <si>
    <t>106-2021</t>
  </si>
  <si>
    <t>107-2021</t>
  </si>
  <si>
    <t>108-2021</t>
  </si>
  <si>
    <t>109-2021</t>
  </si>
  <si>
    <t>110-2021</t>
  </si>
  <si>
    <t>111-2021</t>
  </si>
  <si>
    <t>112-2021</t>
  </si>
  <si>
    <t>113-2021</t>
  </si>
  <si>
    <t>114-2021</t>
  </si>
  <si>
    <t>115-2021</t>
  </si>
  <si>
    <t>116-2021</t>
  </si>
  <si>
    <t>117-2021</t>
  </si>
  <si>
    <t>118-2021</t>
  </si>
  <si>
    <t>119-2021</t>
  </si>
  <si>
    <t>120-2021</t>
  </si>
  <si>
    <t>121-2021</t>
  </si>
  <si>
    <t>123-2021</t>
  </si>
  <si>
    <t>124-2021</t>
  </si>
  <si>
    <t>125-2021</t>
  </si>
  <si>
    <t>126-2021</t>
  </si>
  <si>
    <t>127-2021</t>
  </si>
  <si>
    <t>128-2021</t>
  </si>
  <si>
    <t>130-2021</t>
  </si>
  <si>
    <t>131-2021</t>
  </si>
  <si>
    <t>132-2021</t>
  </si>
  <si>
    <t>134-2021</t>
  </si>
  <si>
    <t>135-2021</t>
  </si>
  <si>
    <t>136-2021</t>
  </si>
  <si>
    <t>137-2021</t>
  </si>
  <si>
    <t>138-2021</t>
  </si>
  <si>
    <t>139-2021</t>
  </si>
  <si>
    <t>141-2021</t>
  </si>
  <si>
    <t>142-2021</t>
  </si>
  <si>
    <t>143-2021</t>
  </si>
  <si>
    <t>144-2021</t>
  </si>
  <si>
    <t>145-2021</t>
  </si>
  <si>
    <t>146-2021</t>
  </si>
  <si>
    <t>147-2021</t>
  </si>
  <si>
    <t>148-2021</t>
  </si>
  <si>
    <t>149-2021</t>
  </si>
  <si>
    <t>150-2021</t>
  </si>
  <si>
    <t>151-2021</t>
  </si>
  <si>
    <t>152-2021</t>
  </si>
  <si>
    <t>154-2021</t>
  </si>
  <si>
    <t>155-2021</t>
  </si>
  <si>
    <t>156-2021</t>
  </si>
  <si>
    <t>157-2021</t>
  </si>
  <si>
    <t>7-2021</t>
  </si>
  <si>
    <t>8-2021</t>
  </si>
  <si>
    <t>9-2021</t>
  </si>
  <si>
    <t>10-2021</t>
  </si>
  <si>
    <t>11-2021</t>
  </si>
  <si>
    <t>12-2021</t>
  </si>
  <si>
    <t>42-2021</t>
  </si>
  <si>
    <t>62-2021</t>
  </si>
  <si>
    <t>133-2021</t>
  </si>
  <si>
    <t>153-2021</t>
  </si>
  <si>
    <t>158-2021</t>
  </si>
  <si>
    <t>159-2021</t>
  </si>
  <si>
    <t>160-2021</t>
  </si>
  <si>
    <t>161-2021</t>
  </si>
  <si>
    <t>162-2021</t>
  </si>
  <si>
    <t>95-2021</t>
  </si>
  <si>
    <t>96-2021</t>
  </si>
  <si>
    <t>97-2021</t>
  </si>
  <si>
    <t>140-2021</t>
  </si>
  <si>
    <t>122-2021</t>
  </si>
  <si>
    <t>129-2021</t>
  </si>
  <si>
    <t>22800000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</si>
</sst>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mbria"/>
      <family val="1"/>
      <charset val="238"/>
    </font>
    <font>
      <sz val="1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MS Sans Serif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1" applyFont="1"/>
    <xf numFmtId="0" fontId="3" fillId="0" borderId="0" xfId="1"/>
    <xf numFmtId="0" fontId="5" fillId="0" borderId="1" xfId="1" applyFont="1" applyBorder="1" applyAlignment="1">
      <alignment horizont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Font="1" applyBorder="1"/>
    <xf numFmtId="4" fontId="0" fillId="0" borderId="1" xfId="0" applyNumberFormat="1" applyBorder="1"/>
    <xf numFmtId="4" fontId="0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wrapText="1"/>
    </xf>
    <xf numFmtId="0" fontId="9" fillId="0" borderId="1" xfId="0" applyFont="1" applyFill="1" applyBorder="1"/>
    <xf numFmtId="0" fontId="9" fillId="0" borderId="1" xfId="0" applyFont="1" applyBorder="1"/>
    <xf numFmtId="4" fontId="9" fillId="0" borderId="1" xfId="0" applyNumberFormat="1" applyFont="1" applyFill="1" applyBorder="1"/>
    <xf numFmtId="0" fontId="10" fillId="0" borderId="1" xfId="0" applyFont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9" fontId="9" fillId="0" borderId="1" xfId="0" applyNumberFormat="1" applyFont="1" applyBorder="1"/>
    <xf numFmtId="4" fontId="11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4" fillId="0" borderId="0" xfId="1" applyFont="1" applyAlignment="1">
      <alignment horizontal="left"/>
    </xf>
    <xf numFmtId="0" fontId="14" fillId="0" borderId="0" xfId="0" applyFont="1"/>
    <xf numFmtId="0" fontId="15" fillId="0" borderId="0" xfId="1" applyFont="1"/>
    <xf numFmtId="49" fontId="15" fillId="0" borderId="0" xfId="1" applyNumberFormat="1" applyFont="1"/>
    <xf numFmtId="0" fontId="15" fillId="0" borderId="0" xfId="1" applyFont="1" applyAlignment="1">
      <alignment horizontal="left"/>
    </xf>
    <xf numFmtId="0" fontId="16" fillId="0" borderId="0" xfId="0" applyFont="1" applyAlignment="1">
      <alignment horizontal="center"/>
    </xf>
    <xf numFmtId="49" fontId="0" fillId="0" borderId="1" xfId="0" applyNumberFormat="1" applyFont="1" applyBorder="1"/>
    <xf numFmtId="0" fontId="0" fillId="0" borderId="0" xfId="0" applyFont="1"/>
    <xf numFmtId="4" fontId="17" fillId="0" borderId="1" xfId="0" applyNumberFormat="1" applyFont="1" applyBorder="1" applyAlignment="1">
      <alignment horizontal="center" wrapText="1"/>
    </xf>
    <xf numFmtId="4" fontId="18" fillId="0" borderId="1" xfId="0" applyNumberFormat="1" applyFont="1" applyBorder="1" applyAlignment="1">
      <alignment horizontal="center" wrapText="1"/>
    </xf>
    <xf numFmtId="0" fontId="9" fillId="0" borderId="0" xfId="0" applyFont="1"/>
    <xf numFmtId="0" fontId="19" fillId="0" borderId="1" xfId="0" applyFont="1" applyBorder="1" applyAlignment="1">
      <alignment horizontal="center" wrapText="1"/>
    </xf>
    <xf numFmtId="49" fontId="0" fillId="0" borderId="0" xfId="0" applyNumberFormat="1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9" fillId="0" borderId="0" xfId="0" applyFont="1" applyBorder="1"/>
    <xf numFmtId="4" fontId="0" fillId="0" borderId="0" xfId="0" applyNumberFormat="1" applyBorder="1"/>
    <xf numFmtId="4" fontId="9" fillId="0" borderId="0" xfId="0" applyNumberFormat="1" applyFont="1" applyBorder="1"/>
    <xf numFmtId="4" fontId="8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0" fillId="0" borderId="0" xfId="0" applyFont="1"/>
    <xf numFmtId="4" fontId="19" fillId="0" borderId="1" xfId="0" applyNumberFormat="1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21" fillId="0" borderId="0" xfId="1" applyFont="1"/>
    <xf numFmtId="49" fontId="0" fillId="0" borderId="1" xfId="0" applyNumberFormat="1" applyBorder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10"/>
  <sheetViews>
    <sheetView tabSelected="1" topLeftCell="A179" zoomScale="142" zoomScaleNormal="142" workbookViewId="0">
      <selection activeCell="D35" sqref="D35"/>
    </sheetView>
  </sheetViews>
  <sheetFormatPr defaultRowHeight="15" x14ac:dyDescent="0.25"/>
  <cols>
    <col min="1" max="1" width="9.140625" customWidth="1"/>
    <col min="2" max="2" width="6.85546875" customWidth="1"/>
    <col min="3" max="3" width="39.7109375" customWidth="1"/>
    <col min="4" max="4" width="17" customWidth="1"/>
    <col min="5" max="5" width="12" customWidth="1"/>
    <col min="6" max="6" width="12.28515625" customWidth="1"/>
    <col min="7" max="7" width="14.5703125" customWidth="1"/>
    <col min="8" max="8" width="17.5703125" customWidth="1"/>
    <col min="9" max="9" width="14.5703125" customWidth="1"/>
    <col min="10" max="10" width="12.28515625" customWidth="1"/>
  </cols>
  <sheetData>
    <row r="2" spans="1:10" ht="15.75" x14ac:dyDescent="0.25">
      <c r="A2" s="2" t="s">
        <v>139</v>
      </c>
      <c r="B2" s="37"/>
      <c r="C2" s="37"/>
    </row>
    <row r="3" spans="1:10" ht="15.75" x14ac:dyDescent="0.25">
      <c r="A3" s="2" t="s">
        <v>106</v>
      </c>
      <c r="B3" s="38"/>
      <c r="C3" s="38"/>
      <c r="D3" s="3"/>
      <c r="E3" s="3"/>
      <c r="F3" s="3"/>
      <c r="G3" s="3"/>
      <c r="H3" s="3"/>
      <c r="I3" s="3"/>
    </row>
    <row r="4" spans="1:10" ht="15.75" x14ac:dyDescent="0.25">
      <c r="A4" s="2" t="s">
        <v>140</v>
      </c>
      <c r="B4" s="38"/>
      <c r="C4" s="36"/>
      <c r="D4" s="3"/>
      <c r="E4" s="3"/>
      <c r="F4" s="3"/>
      <c r="G4" s="3"/>
      <c r="H4" s="3"/>
      <c r="I4" s="3"/>
    </row>
    <row r="5" spans="1:10" ht="15.75" x14ac:dyDescent="0.25">
      <c r="A5" s="2" t="s">
        <v>220</v>
      </c>
      <c r="B5" s="39"/>
      <c r="C5" s="40">
        <v>24358183010</v>
      </c>
      <c r="D5" s="3"/>
      <c r="E5" s="3"/>
      <c r="F5" s="3"/>
      <c r="G5" s="3"/>
      <c r="H5" s="3"/>
      <c r="I5" s="3"/>
    </row>
    <row r="6" spans="1:10" ht="39" customHeight="1" x14ac:dyDescent="0.25">
      <c r="A6" s="3"/>
      <c r="B6" s="3"/>
      <c r="C6" s="61" t="s">
        <v>188</v>
      </c>
      <c r="D6" s="61"/>
      <c r="E6" s="61"/>
      <c r="F6" s="62"/>
      <c r="G6" s="62"/>
      <c r="H6" s="62"/>
      <c r="I6" s="62"/>
    </row>
    <row r="7" spans="1:10" ht="33.75" x14ac:dyDescent="0.5">
      <c r="C7" s="8"/>
      <c r="D7" s="41" t="s">
        <v>187</v>
      </c>
      <c r="E7" s="1"/>
      <c r="F7" s="1"/>
    </row>
    <row r="8" spans="1:10" ht="26.25" customHeight="1" x14ac:dyDescent="0.4">
      <c r="C8" s="1"/>
      <c r="D8" s="1"/>
      <c r="E8" s="1"/>
    </row>
    <row r="9" spans="1:10" ht="75" x14ac:dyDescent="0.25">
      <c r="A9" s="4" t="s">
        <v>107</v>
      </c>
      <c r="B9" s="5" t="s">
        <v>108</v>
      </c>
      <c r="C9" s="6" t="s">
        <v>109</v>
      </c>
      <c r="D9" s="9" t="s">
        <v>112</v>
      </c>
      <c r="E9" s="7" t="s">
        <v>116</v>
      </c>
      <c r="F9" s="7" t="s">
        <v>110</v>
      </c>
      <c r="G9" s="7" t="s">
        <v>120</v>
      </c>
      <c r="H9" s="7" t="s">
        <v>118</v>
      </c>
      <c r="I9" s="7" t="s">
        <v>111</v>
      </c>
      <c r="J9" s="7" t="s">
        <v>111</v>
      </c>
    </row>
    <row r="10" spans="1:10" ht="30" x14ac:dyDescent="0.25">
      <c r="A10" s="10"/>
      <c r="B10" s="10">
        <v>3221</v>
      </c>
      <c r="C10" s="16" t="s">
        <v>90</v>
      </c>
      <c r="D10" s="10"/>
      <c r="E10" s="11"/>
      <c r="F10" s="29">
        <f>SUM(F11:F46)</f>
        <v>292000</v>
      </c>
      <c r="G10" s="11"/>
      <c r="H10" s="10"/>
      <c r="I10" s="16"/>
      <c r="J10" s="19"/>
    </row>
    <row r="11" spans="1:10" ht="34.5" x14ac:dyDescent="0.25">
      <c r="A11" s="42" t="s">
        <v>214</v>
      </c>
      <c r="B11" s="12">
        <v>32211</v>
      </c>
      <c r="C11" s="32" t="s">
        <v>117</v>
      </c>
      <c r="D11" s="10"/>
      <c r="E11" s="13">
        <f>SUM(F11/1.25)</f>
        <v>16000</v>
      </c>
      <c r="F11" s="14">
        <v>20000</v>
      </c>
      <c r="G11" s="18" t="s">
        <v>121</v>
      </c>
      <c r="H11" s="21" t="s">
        <v>123</v>
      </c>
      <c r="I11" s="21" t="s">
        <v>119</v>
      </c>
      <c r="J11" s="21" t="s">
        <v>122</v>
      </c>
    </row>
    <row r="12" spans="1:10" ht="34.5" x14ac:dyDescent="0.25">
      <c r="A12" s="42" t="s">
        <v>215</v>
      </c>
      <c r="B12" s="12">
        <v>32211</v>
      </c>
      <c r="C12" s="19" t="s">
        <v>0</v>
      </c>
      <c r="D12" s="15"/>
      <c r="E12" s="13">
        <f>SUM(F12/1.25)</f>
        <v>7200</v>
      </c>
      <c r="F12" s="13">
        <v>9000</v>
      </c>
      <c r="G12" s="18" t="s">
        <v>121</v>
      </c>
      <c r="H12" s="21" t="s">
        <v>123</v>
      </c>
      <c r="I12" s="21" t="s">
        <v>119</v>
      </c>
      <c r="J12" s="21" t="s">
        <v>122</v>
      </c>
    </row>
    <row r="13" spans="1:10" ht="34.5" x14ac:dyDescent="0.25">
      <c r="A13" s="42" t="s">
        <v>216</v>
      </c>
      <c r="B13" s="12">
        <v>32211</v>
      </c>
      <c r="C13" s="19" t="s">
        <v>1</v>
      </c>
      <c r="D13" s="15"/>
      <c r="E13" s="13">
        <f t="shared" ref="E13:E79" si="0">SUM(F13/1.25)</f>
        <v>16000</v>
      </c>
      <c r="F13" s="13">
        <v>20000</v>
      </c>
      <c r="G13" s="18" t="s">
        <v>121</v>
      </c>
      <c r="H13" s="21" t="s">
        <v>123</v>
      </c>
      <c r="I13" s="21" t="s">
        <v>119</v>
      </c>
      <c r="J13" s="21" t="s">
        <v>122</v>
      </c>
    </row>
    <row r="14" spans="1:10" ht="34.5" x14ac:dyDescent="0.25">
      <c r="A14" s="42" t="s">
        <v>217</v>
      </c>
      <c r="B14" s="12">
        <v>32211</v>
      </c>
      <c r="C14" s="19" t="s">
        <v>2</v>
      </c>
      <c r="D14" s="15"/>
      <c r="E14" s="13">
        <f t="shared" si="0"/>
        <v>4000</v>
      </c>
      <c r="F14" s="13">
        <v>5000</v>
      </c>
      <c r="G14" s="18" t="s">
        <v>121</v>
      </c>
      <c r="H14" s="21" t="s">
        <v>123</v>
      </c>
      <c r="I14" s="21" t="s">
        <v>119</v>
      </c>
      <c r="J14" s="21" t="s">
        <v>122</v>
      </c>
    </row>
    <row r="15" spans="1:10" ht="34.5" x14ac:dyDescent="0.25">
      <c r="A15" s="42" t="s">
        <v>218</v>
      </c>
      <c r="B15" s="12">
        <v>32211</v>
      </c>
      <c r="C15" s="19" t="s">
        <v>3</v>
      </c>
      <c r="D15" s="15"/>
      <c r="E15" s="13">
        <f t="shared" si="0"/>
        <v>800</v>
      </c>
      <c r="F15" s="13">
        <v>1000</v>
      </c>
      <c r="G15" s="18" t="s">
        <v>121</v>
      </c>
      <c r="H15" s="21" t="s">
        <v>123</v>
      </c>
      <c r="I15" s="21" t="s">
        <v>119</v>
      </c>
      <c r="J15" s="21" t="s">
        <v>122</v>
      </c>
    </row>
    <row r="16" spans="1:10" ht="34.5" x14ac:dyDescent="0.25">
      <c r="A16" s="42" t="s">
        <v>224</v>
      </c>
      <c r="B16" s="12">
        <v>32211</v>
      </c>
      <c r="C16" s="19" t="s">
        <v>113</v>
      </c>
      <c r="D16" s="15"/>
      <c r="E16" s="13">
        <f t="shared" si="0"/>
        <v>320</v>
      </c>
      <c r="F16" s="13">
        <v>400</v>
      </c>
      <c r="G16" s="18" t="s">
        <v>121</v>
      </c>
      <c r="H16" s="21" t="s">
        <v>123</v>
      </c>
      <c r="I16" s="21" t="s">
        <v>119</v>
      </c>
      <c r="J16" s="21" t="s">
        <v>122</v>
      </c>
    </row>
    <row r="17" spans="1:10" ht="34.5" x14ac:dyDescent="0.25">
      <c r="A17" s="42" t="s">
        <v>360</v>
      </c>
      <c r="B17" s="12">
        <v>32211</v>
      </c>
      <c r="C17" s="19" t="s">
        <v>4</v>
      </c>
      <c r="D17" s="15"/>
      <c r="E17" s="13">
        <f t="shared" si="0"/>
        <v>2800</v>
      </c>
      <c r="F17" s="13">
        <v>3500</v>
      </c>
      <c r="G17" s="18" t="s">
        <v>121</v>
      </c>
      <c r="H17" s="21" t="s">
        <v>123</v>
      </c>
      <c r="I17" s="21" t="s">
        <v>119</v>
      </c>
      <c r="J17" s="21" t="s">
        <v>122</v>
      </c>
    </row>
    <row r="18" spans="1:10" ht="34.5" x14ac:dyDescent="0.25">
      <c r="A18" s="42" t="s">
        <v>361</v>
      </c>
      <c r="B18" s="12">
        <v>32211</v>
      </c>
      <c r="C18" s="19" t="s">
        <v>5</v>
      </c>
      <c r="D18" s="15"/>
      <c r="E18" s="13">
        <f t="shared" si="0"/>
        <v>400</v>
      </c>
      <c r="F18" s="13">
        <v>500</v>
      </c>
      <c r="G18" s="18" t="s">
        <v>121</v>
      </c>
      <c r="H18" s="21" t="s">
        <v>123</v>
      </c>
      <c r="I18" s="21" t="s">
        <v>119</v>
      </c>
      <c r="J18" s="21" t="s">
        <v>122</v>
      </c>
    </row>
    <row r="19" spans="1:10" ht="34.5" x14ac:dyDescent="0.25">
      <c r="A19" s="42" t="s">
        <v>362</v>
      </c>
      <c r="B19" s="12">
        <v>32211</v>
      </c>
      <c r="C19" s="19" t="s">
        <v>6</v>
      </c>
      <c r="D19" s="15"/>
      <c r="E19" s="13">
        <f t="shared" si="0"/>
        <v>160</v>
      </c>
      <c r="F19" s="13">
        <v>200</v>
      </c>
      <c r="G19" s="18" t="s">
        <v>121</v>
      </c>
      <c r="H19" s="21" t="s">
        <v>123</v>
      </c>
      <c r="I19" s="21" t="s">
        <v>119</v>
      </c>
      <c r="J19" s="21" t="s">
        <v>122</v>
      </c>
    </row>
    <row r="20" spans="1:10" ht="34.5" x14ac:dyDescent="0.25">
      <c r="A20" s="42" t="s">
        <v>363</v>
      </c>
      <c r="B20" s="12">
        <v>32211</v>
      </c>
      <c r="C20" s="19" t="s">
        <v>7</v>
      </c>
      <c r="D20" s="15"/>
      <c r="E20" s="13">
        <f t="shared" si="0"/>
        <v>1200</v>
      </c>
      <c r="F20" s="13">
        <v>1500</v>
      </c>
      <c r="G20" s="18" t="s">
        <v>121</v>
      </c>
      <c r="H20" s="21" t="s">
        <v>123</v>
      </c>
      <c r="I20" s="21" t="s">
        <v>119</v>
      </c>
      <c r="J20" s="21" t="s">
        <v>122</v>
      </c>
    </row>
    <row r="21" spans="1:10" ht="34.5" x14ac:dyDescent="0.25">
      <c r="A21" s="42" t="s">
        <v>364</v>
      </c>
      <c r="B21" s="12">
        <v>32211</v>
      </c>
      <c r="C21" s="19" t="s">
        <v>8</v>
      </c>
      <c r="D21" s="15"/>
      <c r="E21" s="13">
        <f t="shared" si="0"/>
        <v>1600</v>
      </c>
      <c r="F21" s="13">
        <v>2000</v>
      </c>
      <c r="G21" s="18" t="s">
        <v>121</v>
      </c>
      <c r="H21" s="21" t="s">
        <v>123</v>
      </c>
      <c r="I21" s="21" t="s">
        <v>119</v>
      </c>
      <c r="J21" s="21" t="s">
        <v>122</v>
      </c>
    </row>
    <row r="22" spans="1:10" ht="34.5" x14ac:dyDescent="0.25">
      <c r="A22" s="42" t="s">
        <v>365</v>
      </c>
      <c r="B22" s="12">
        <v>32211</v>
      </c>
      <c r="C22" s="19" t="s">
        <v>148</v>
      </c>
      <c r="D22" s="15"/>
      <c r="E22" s="13">
        <f t="shared" si="0"/>
        <v>1600</v>
      </c>
      <c r="F22" s="13">
        <v>2000</v>
      </c>
      <c r="G22" s="18" t="s">
        <v>121</v>
      </c>
      <c r="H22" s="21" t="s">
        <v>123</v>
      </c>
      <c r="I22" s="21" t="s">
        <v>119</v>
      </c>
      <c r="J22" s="21" t="s">
        <v>122</v>
      </c>
    </row>
    <row r="23" spans="1:10" ht="34.5" x14ac:dyDescent="0.25">
      <c r="A23" s="42" t="s">
        <v>225</v>
      </c>
      <c r="B23" s="12">
        <v>32211</v>
      </c>
      <c r="C23" s="19" t="s">
        <v>9</v>
      </c>
      <c r="D23" s="15"/>
      <c r="E23" s="13">
        <f t="shared" si="0"/>
        <v>1600</v>
      </c>
      <c r="F23" s="13">
        <v>2000</v>
      </c>
      <c r="G23" s="18" t="s">
        <v>121</v>
      </c>
      <c r="H23" s="21" t="s">
        <v>123</v>
      </c>
      <c r="I23" s="21" t="s">
        <v>119</v>
      </c>
      <c r="J23" s="21" t="s">
        <v>122</v>
      </c>
    </row>
    <row r="24" spans="1:10" ht="34.5" x14ac:dyDescent="0.25">
      <c r="A24" s="42" t="s">
        <v>226</v>
      </c>
      <c r="B24" s="12">
        <v>32211</v>
      </c>
      <c r="C24" s="19" t="s">
        <v>10</v>
      </c>
      <c r="D24" s="15"/>
      <c r="E24" s="13">
        <f t="shared" si="0"/>
        <v>240</v>
      </c>
      <c r="F24" s="13">
        <v>300</v>
      </c>
      <c r="G24" s="18" t="s">
        <v>121</v>
      </c>
      <c r="H24" s="21" t="s">
        <v>123</v>
      </c>
      <c r="I24" s="21" t="s">
        <v>119</v>
      </c>
      <c r="J24" s="21" t="s">
        <v>122</v>
      </c>
    </row>
    <row r="25" spans="1:10" ht="34.5" x14ac:dyDescent="0.25">
      <c r="A25" s="42" t="s">
        <v>227</v>
      </c>
      <c r="B25" s="12">
        <v>32211</v>
      </c>
      <c r="C25" s="19" t="s">
        <v>11</v>
      </c>
      <c r="D25" s="15"/>
      <c r="E25" s="13">
        <f t="shared" si="0"/>
        <v>400</v>
      </c>
      <c r="F25" s="13">
        <v>500</v>
      </c>
      <c r="G25" s="18" t="s">
        <v>121</v>
      </c>
      <c r="H25" s="21" t="s">
        <v>123</v>
      </c>
      <c r="I25" s="21" t="s">
        <v>119</v>
      </c>
      <c r="J25" s="21" t="s">
        <v>122</v>
      </c>
    </row>
    <row r="26" spans="1:10" ht="34.5" x14ac:dyDescent="0.25">
      <c r="A26" s="42" t="s">
        <v>228</v>
      </c>
      <c r="B26" s="12">
        <v>32211</v>
      </c>
      <c r="C26" s="19" t="s">
        <v>12</v>
      </c>
      <c r="D26" s="15"/>
      <c r="E26" s="13">
        <f t="shared" si="0"/>
        <v>160</v>
      </c>
      <c r="F26" s="13">
        <v>200</v>
      </c>
      <c r="G26" s="18" t="s">
        <v>121</v>
      </c>
      <c r="H26" s="21" t="s">
        <v>123</v>
      </c>
      <c r="I26" s="21" t="s">
        <v>119</v>
      </c>
      <c r="J26" s="21" t="s">
        <v>122</v>
      </c>
    </row>
    <row r="27" spans="1:10" ht="34.5" x14ac:dyDescent="0.25">
      <c r="A27" s="42" t="s">
        <v>229</v>
      </c>
      <c r="B27" s="12">
        <v>32211</v>
      </c>
      <c r="C27" s="19" t="s">
        <v>13</v>
      </c>
      <c r="D27" s="15"/>
      <c r="E27" s="13">
        <f t="shared" si="0"/>
        <v>240</v>
      </c>
      <c r="F27" s="13">
        <v>300</v>
      </c>
      <c r="G27" s="18" t="s">
        <v>121</v>
      </c>
      <c r="H27" s="21" t="s">
        <v>123</v>
      </c>
      <c r="I27" s="21" t="s">
        <v>119</v>
      </c>
      <c r="J27" s="21" t="s">
        <v>122</v>
      </c>
    </row>
    <row r="28" spans="1:10" ht="34.5" x14ac:dyDescent="0.25">
      <c r="A28" s="42" t="s">
        <v>230</v>
      </c>
      <c r="B28" s="12">
        <v>32211</v>
      </c>
      <c r="C28" s="19" t="s">
        <v>14</v>
      </c>
      <c r="D28" s="15"/>
      <c r="E28" s="13">
        <f t="shared" si="0"/>
        <v>240</v>
      </c>
      <c r="F28" s="13">
        <v>300</v>
      </c>
      <c r="G28" s="18" t="s">
        <v>121</v>
      </c>
      <c r="H28" s="21" t="s">
        <v>123</v>
      </c>
      <c r="I28" s="21" t="s">
        <v>119</v>
      </c>
      <c r="J28" s="21" t="s">
        <v>122</v>
      </c>
    </row>
    <row r="29" spans="1:10" ht="34.5" x14ac:dyDescent="0.25">
      <c r="A29" s="42" t="s">
        <v>231</v>
      </c>
      <c r="B29" s="12">
        <v>32211</v>
      </c>
      <c r="C29" s="19" t="s">
        <v>15</v>
      </c>
      <c r="D29" s="13"/>
      <c r="E29" s="13">
        <f t="shared" si="0"/>
        <v>400</v>
      </c>
      <c r="F29" s="13">
        <v>500</v>
      </c>
      <c r="G29" s="18" t="s">
        <v>121</v>
      </c>
      <c r="H29" s="21" t="s">
        <v>123</v>
      </c>
      <c r="I29" s="21" t="s">
        <v>119</v>
      </c>
      <c r="J29" s="21" t="s">
        <v>122</v>
      </c>
    </row>
    <row r="30" spans="1:10" ht="34.5" x14ac:dyDescent="0.25">
      <c r="A30" s="42" t="s">
        <v>232</v>
      </c>
      <c r="B30" s="12">
        <v>32212</v>
      </c>
      <c r="C30" s="19" t="s">
        <v>114</v>
      </c>
      <c r="D30" s="60" t="s">
        <v>381</v>
      </c>
      <c r="E30" s="13">
        <f t="shared" si="0"/>
        <v>28000</v>
      </c>
      <c r="F30" s="14">
        <v>35000</v>
      </c>
      <c r="G30" s="18" t="s">
        <v>121</v>
      </c>
      <c r="H30" s="21" t="s">
        <v>123</v>
      </c>
      <c r="I30" s="21" t="s">
        <v>119</v>
      </c>
      <c r="J30" s="21" t="s">
        <v>122</v>
      </c>
    </row>
    <row r="31" spans="1:10" ht="34.5" x14ac:dyDescent="0.25">
      <c r="A31" s="42" t="s">
        <v>233</v>
      </c>
      <c r="B31" s="12">
        <v>32212</v>
      </c>
      <c r="C31" s="19" t="s">
        <v>126</v>
      </c>
      <c r="D31" s="15"/>
      <c r="E31" s="13">
        <f t="shared" si="0"/>
        <v>4640</v>
      </c>
      <c r="F31" s="13">
        <v>5800</v>
      </c>
      <c r="G31" s="18" t="s">
        <v>121</v>
      </c>
      <c r="H31" s="21" t="s">
        <v>123</v>
      </c>
      <c r="I31" s="21" t="s">
        <v>119</v>
      </c>
      <c r="J31" s="21" t="s">
        <v>122</v>
      </c>
    </row>
    <row r="32" spans="1:10" x14ac:dyDescent="0.25">
      <c r="A32" s="42" t="s">
        <v>234</v>
      </c>
      <c r="B32" s="12">
        <v>32212</v>
      </c>
      <c r="C32" s="19" t="s">
        <v>149</v>
      </c>
      <c r="D32" s="15"/>
      <c r="E32" s="13">
        <f t="shared" si="0"/>
        <v>2400</v>
      </c>
      <c r="F32" s="13">
        <v>3000</v>
      </c>
      <c r="G32" s="18"/>
      <c r="H32" s="21"/>
      <c r="I32" s="21"/>
      <c r="J32" s="21"/>
    </row>
    <row r="33" spans="1:10" ht="34.5" x14ac:dyDescent="0.25">
      <c r="A33" s="42" t="s">
        <v>235</v>
      </c>
      <c r="B33" s="12">
        <v>32212</v>
      </c>
      <c r="C33" s="19" t="s">
        <v>125</v>
      </c>
      <c r="D33" s="13"/>
      <c r="E33" s="13">
        <f t="shared" si="0"/>
        <v>960</v>
      </c>
      <c r="F33" s="13">
        <v>1200</v>
      </c>
      <c r="G33" s="18" t="s">
        <v>121</v>
      </c>
      <c r="H33" s="21" t="s">
        <v>123</v>
      </c>
      <c r="I33" s="21" t="s">
        <v>119</v>
      </c>
      <c r="J33" s="21" t="s">
        <v>122</v>
      </c>
    </row>
    <row r="34" spans="1:10" ht="34.5" x14ac:dyDescent="0.25">
      <c r="A34" s="42" t="s">
        <v>236</v>
      </c>
      <c r="B34" s="15">
        <v>32214</v>
      </c>
      <c r="C34" s="19" t="s">
        <v>16</v>
      </c>
      <c r="D34" s="15">
        <v>39830000</v>
      </c>
      <c r="E34" s="13">
        <f t="shared" si="0"/>
        <v>65000</v>
      </c>
      <c r="F34" s="28">
        <v>81250</v>
      </c>
      <c r="G34" s="18" t="s">
        <v>121</v>
      </c>
      <c r="H34" s="21" t="s">
        <v>123</v>
      </c>
      <c r="I34" s="21" t="s">
        <v>119</v>
      </c>
      <c r="J34" s="21" t="s">
        <v>122</v>
      </c>
    </row>
    <row r="35" spans="1:10" ht="34.5" x14ac:dyDescent="0.25">
      <c r="A35" s="42" t="s">
        <v>237</v>
      </c>
      <c r="B35" s="15">
        <v>32216</v>
      </c>
      <c r="C35" s="19" t="s">
        <v>17</v>
      </c>
      <c r="D35" s="15">
        <v>33760000</v>
      </c>
      <c r="E35" s="13">
        <f t="shared" si="0"/>
        <v>60000</v>
      </c>
      <c r="F35" s="28">
        <v>75000</v>
      </c>
      <c r="G35" s="18" t="s">
        <v>121</v>
      </c>
      <c r="H35" s="21" t="s">
        <v>123</v>
      </c>
      <c r="I35" s="21" t="s">
        <v>119</v>
      </c>
      <c r="J35" s="21" t="s">
        <v>122</v>
      </c>
    </row>
    <row r="36" spans="1:10" ht="34.5" x14ac:dyDescent="0.25">
      <c r="A36" s="42" t="s">
        <v>238</v>
      </c>
      <c r="B36" s="15">
        <v>32219</v>
      </c>
      <c r="C36" s="19" t="s">
        <v>124</v>
      </c>
      <c r="D36" s="15"/>
      <c r="E36" s="13">
        <f t="shared" si="0"/>
        <v>2400</v>
      </c>
      <c r="F36" s="13">
        <v>3000</v>
      </c>
      <c r="G36" s="18" t="s">
        <v>121</v>
      </c>
      <c r="H36" s="21" t="s">
        <v>123</v>
      </c>
      <c r="I36" s="21" t="s">
        <v>119</v>
      </c>
      <c r="J36" s="21" t="s">
        <v>122</v>
      </c>
    </row>
    <row r="37" spans="1:10" ht="34.5" x14ac:dyDescent="0.25">
      <c r="A37" s="42" t="s">
        <v>239</v>
      </c>
      <c r="B37" s="15">
        <v>32219</v>
      </c>
      <c r="C37" s="19" t="s">
        <v>18</v>
      </c>
      <c r="D37" s="15"/>
      <c r="E37" s="13">
        <f t="shared" si="0"/>
        <v>480</v>
      </c>
      <c r="F37" s="13">
        <v>600</v>
      </c>
      <c r="G37" s="18" t="s">
        <v>121</v>
      </c>
      <c r="H37" s="21" t="s">
        <v>123</v>
      </c>
      <c r="I37" s="21" t="s">
        <v>119</v>
      </c>
      <c r="J37" s="21" t="s">
        <v>122</v>
      </c>
    </row>
    <row r="38" spans="1:10" ht="34.5" x14ac:dyDescent="0.25">
      <c r="A38" s="42" t="s">
        <v>240</v>
      </c>
      <c r="B38" s="15">
        <v>32219</v>
      </c>
      <c r="C38" s="19" t="s">
        <v>19</v>
      </c>
      <c r="D38" s="15"/>
      <c r="E38" s="13">
        <f t="shared" si="0"/>
        <v>3200</v>
      </c>
      <c r="F38" s="13">
        <v>4000</v>
      </c>
      <c r="G38" s="18" t="s">
        <v>121</v>
      </c>
      <c r="H38" s="21" t="s">
        <v>123</v>
      </c>
      <c r="I38" s="21" t="s">
        <v>119</v>
      </c>
      <c r="J38" s="21" t="s">
        <v>122</v>
      </c>
    </row>
    <row r="39" spans="1:10" ht="34.5" x14ac:dyDescent="0.25">
      <c r="A39" s="42" t="s">
        <v>241</v>
      </c>
      <c r="B39" s="15">
        <v>32219</v>
      </c>
      <c r="C39" s="19" t="s">
        <v>20</v>
      </c>
      <c r="D39" s="15"/>
      <c r="E39" s="13">
        <f t="shared" si="0"/>
        <v>4000</v>
      </c>
      <c r="F39" s="13">
        <v>5000</v>
      </c>
      <c r="G39" s="18" t="s">
        <v>121</v>
      </c>
      <c r="H39" s="21" t="s">
        <v>123</v>
      </c>
      <c r="I39" s="21" t="s">
        <v>119</v>
      </c>
      <c r="J39" s="21" t="s">
        <v>122</v>
      </c>
    </row>
    <row r="40" spans="1:10" ht="34.5" x14ac:dyDescent="0.25">
      <c r="A40" s="42" t="s">
        <v>242</v>
      </c>
      <c r="B40" s="15">
        <v>32219</v>
      </c>
      <c r="C40" s="19" t="s">
        <v>189</v>
      </c>
      <c r="D40" s="15"/>
      <c r="E40" s="13">
        <f t="shared" si="0"/>
        <v>400</v>
      </c>
      <c r="F40" s="13">
        <v>500</v>
      </c>
      <c r="G40" s="18" t="s">
        <v>121</v>
      </c>
      <c r="H40" s="21" t="s">
        <v>123</v>
      </c>
      <c r="I40" s="21" t="s">
        <v>119</v>
      </c>
      <c r="J40" s="21" t="s">
        <v>122</v>
      </c>
    </row>
    <row r="41" spans="1:10" ht="34.5" x14ac:dyDescent="0.25">
      <c r="A41" s="42" t="s">
        <v>243</v>
      </c>
      <c r="B41" s="15">
        <v>32219</v>
      </c>
      <c r="C41" s="19" t="s">
        <v>190</v>
      </c>
      <c r="D41" s="15"/>
      <c r="E41" s="13">
        <f t="shared" si="0"/>
        <v>2400</v>
      </c>
      <c r="F41" s="13">
        <v>3000</v>
      </c>
      <c r="G41" s="18" t="s">
        <v>121</v>
      </c>
      <c r="H41" s="21" t="s">
        <v>123</v>
      </c>
      <c r="I41" s="21" t="s">
        <v>119</v>
      </c>
      <c r="J41" s="21" t="s">
        <v>122</v>
      </c>
    </row>
    <row r="42" spans="1:10" ht="34.5" x14ac:dyDescent="0.25">
      <c r="A42" s="42" t="s">
        <v>244</v>
      </c>
      <c r="B42" s="15">
        <v>32219</v>
      </c>
      <c r="C42" s="19" t="s">
        <v>191</v>
      </c>
      <c r="D42" s="15"/>
      <c r="E42" s="13">
        <f t="shared" si="0"/>
        <v>1400</v>
      </c>
      <c r="F42" s="13">
        <v>1750</v>
      </c>
      <c r="G42" s="18" t="s">
        <v>121</v>
      </c>
      <c r="H42" s="21" t="s">
        <v>123</v>
      </c>
      <c r="I42" s="21" t="s">
        <v>119</v>
      </c>
      <c r="J42" s="21" t="s">
        <v>122</v>
      </c>
    </row>
    <row r="43" spans="1:10" ht="34.5" x14ac:dyDescent="0.25">
      <c r="A43" s="42" t="s">
        <v>245</v>
      </c>
      <c r="B43" s="15">
        <v>32219</v>
      </c>
      <c r="C43" s="19" t="s">
        <v>192</v>
      </c>
      <c r="D43" s="15"/>
      <c r="E43" s="13">
        <f t="shared" si="0"/>
        <v>400</v>
      </c>
      <c r="F43" s="13">
        <v>500</v>
      </c>
      <c r="G43" s="18" t="s">
        <v>121</v>
      </c>
      <c r="H43" s="21" t="s">
        <v>123</v>
      </c>
      <c r="I43" s="21" t="s">
        <v>119</v>
      </c>
      <c r="J43" s="21" t="s">
        <v>122</v>
      </c>
    </row>
    <row r="44" spans="1:10" ht="34.5" x14ac:dyDescent="0.25">
      <c r="A44" s="42" t="s">
        <v>246</v>
      </c>
      <c r="B44" s="15">
        <v>32219</v>
      </c>
      <c r="C44" s="19" t="s">
        <v>193</v>
      </c>
      <c r="D44" s="15"/>
      <c r="E44" s="13">
        <f t="shared" si="0"/>
        <v>400</v>
      </c>
      <c r="F44" s="13">
        <v>500</v>
      </c>
      <c r="G44" s="18" t="s">
        <v>121</v>
      </c>
      <c r="H44" s="21" t="s">
        <v>123</v>
      </c>
      <c r="I44" s="21" t="s">
        <v>119</v>
      </c>
      <c r="J44" s="21" t="s">
        <v>122</v>
      </c>
    </row>
    <row r="45" spans="1:10" ht="34.5" x14ac:dyDescent="0.25">
      <c r="A45" s="42" t="s">
        <v>247</v>
      </c>
      <c r="B45" s="15">
        <v>32219</v>
      </c>
      <c r="C45" s="19" t="s">
        <v>194</v>
      </c>
      <c r="D45" s="15"/>
      <c r="E45" s="13">
        <f t="shared" si="0"/>
        <v>160</v>
      </c>
      <c r="F45" s="13">
        <v>200</v>
      </c>
      <c r="G45" s="18" t="s">
        <v>121</v>
      </c>
      <c r="H45" s="21" t="s">
        <v>123</v>
      </c>
      <c r="I45" s="21" t="s">
        <v>119</v>
      </c>
      <c r="J45" s="21" t="s">
        <v>122</v>
      </c>
    </row>
    <row r="46" spans="1:10" ht="34.5" x14ac:dyDescent="0.25">
      <c r="A46" s="42" t="s">
        <v>248</v>
      </c>
      <c r="B46" s="15">
        <v>32219</v>
      </c>
      <c r="C46" s="19" t="s">
        <v>21</v>
      </c>
      <c r="D46" s="15"/>
      <c r="E46" s="13">
        <f t="shared" si="0"/>
        <v>2000</v>
      </c>
      <c r="F46" s="13">
        <v>2500</v>
      </c>
      <c r="G46" s="18" t="s">
        <v>121</v>
      </c>
      <c r="H46" s="21" t="s">
        <v>123</v>
      </c>
      <c r="I46" s="21" t="s">
        <v>119</v>
      </c>
      <c r="J46" s="21" t="s">
        <v>122</v>
      </c>
    </row>
    <row r="47" spans="1:10" x14ac:dyDescent="0.25">
      <c r="A47" s="42"/>
      <c r="B47" s="10">
        <v>3222</v>
      </c>
      <c r="C47" s="16" t="s">
        <v>91</v>
      </c>
      <c r="D47" s="10"/>
      <c r="E47" s="11"/>
      <c r="F47" s="11">
        <f>SUM(F48:F49)</f>
        <v>57000</v>
      </c>
      <c r="G47" s="22"/>
      <c r="H47" s="22"/>
      <c r="I47" s="23"/>
      <c r="J47" s="20"/>
    </row>
    <row r="48" spans="1:10" ht="34.5" x14ac:dyDescent="0.25">
      <c r="A48" s="42" t="s">
        <v>249</v>
      </c>
      <c r="B48" s="15">
        <v>32222</v>
      </c>
      <c r="C48" s="19" t="s">
        <v>22</v>
      </c>
      <c r="D48" s="15"/>
      <c r="E48" s="13">
        <f t="shared" si="0"/>
        <v>13600</v>
      </c>
      <c r="F48" s="13">
        <v>17000</v>
      </c>
      <c r="G48" s="18" t="s">
        <v>121</v>
      </c>
      <c r="H48" s="21" t="s">
        <v>123</v>
      </c>
      <c r="I48" s="21" t="s">
        <v>119</v>
      </c>
      <c r="J48" s="21" t="s">
        <v>122</v>
      </c>
    </row>
    <row r="49" spans="1:12" ht="34.5" customHeight="1" x14ac:dyDescent="0.25">
      <c r="A49" s="42" t="s">
        <v>250</v>
      </c>
      <c r="B49" s="15">
        <v>32224</v>
      </c>
      <c r="C49" s="19" t="s">
        <v>23</v>
      </c>
      <c r="D49" s="15">
        <v>3222000</v>
      </c>
      <c r="E49" s="13">
        <f t="shared" si="0"/>
        <v>32000</v>
      </c>
      <c r="F49" s="13">
        <v>40000</v>
      </c>
      <c r="G49" s="18" t="s">
        <v>121</v>
      </c>
      <c r="H49" s="21" t="s">
        <v>123</v>
      </c>
      <c r="I49" s="21" t="s">
        <v>119</v>
      </c>
      <c r="J49" s="21" t="s">
        <v>122</v>
      </c>
      <c r="K49" s="63" t="s">
        <v>146</v>
      </c>
      <c r="L49" s="63"/>
    </row>
    <row r="50" spans="1:12" x14ac:dyDescent="0.25">
      <c r="A50" s="42"/>
      <c r="B50" s="10">
        <v>3223</v>
      </c>
      <c r="C50" s="16" t="s">
        <v>92</v>
      </c>
      <c r="D50" s="10"/>
      <c r="E50" s="11"/>
      <c r="F50" s="11">
        <f>SUM(F51:F53)</f>
        <v>658000</v>
      </c>
      <c r="G50" s="22"/>
      <c r="H50" s="22"/>
      <c r="I50" s="23"/>
      <c r="J50" s="20"/>
    </row>
    <row r="51" spans="1:12" ht="36.75" x14ac:dyDescent="0.25">
      <c r="A51" s="42" t="s">
        <v>251</v>
      </c>
      <c r="B51" s="15">
        <v>32231</v>
      </c>
      <c r="C51" s="19" t="s">
        <v>24</v>
      </c>
      <c r="D51" s="15">
        <v>9310000</v>
      </c>
      <c r="E51" s="13">
        <f t="shared" si="0"/>
        <v>208800</v>
      </c>
      <c r="F51" s="13">
        <v>261000</v>
      </c>
      <c r="G51" s="44" t="s">
        <v>143</v>
      </c>
      <c r="H51" s="45" t="s">
        <v>144</v>
      </c>
      <c r="I51" s="57" t="s">
        <v>145</v>
      </c>
      <c r="J51" s="47" t="s">
        <v>145</v>
      </c>
      <c r="K51" s="63" t="s">
        <v>146</v>
      </c>
      <c r="L51" s="63"/>
    </row>
    <row r="52" spans="1:12" ht="36.75" x14ac:dyDescent="0.25">
      <c r="A52" s="42" t="s">
        <v>252</v>
      </c>
      <c r="B52" s="15">
        <v>32233</v>
      </c>
      <c r="C52" s="19" t="s">
        <v>25</v>
      </c>
      <c r="D52" s="15">
        <v>9123000</v>
      </c>
      <c r="E52" s="13">
        <f t="shared" si="0"/>
        <v>315200</v>
      </c>
      <c r="F52" s="13">
        <v>394000</v>
      </c>
      <c r="G52" s="44" t="s">
        <v>143</v>
      </c>
      <c r="H52" s="45" t="s">
        <v>144</v>
      </c>
      <c r="I52" s="57" t="s">
        <v>145</v>
      </c>
      <c r="J52" s="47" t="s">
        <v>145</v>
      </c>
      <c r="K52" s="63" t="s">
        <v>146</v>
      </c>
      <c r="L52" s="63"/>
    </row>
    <row r="53" spans="1:12" ht="34.5" x14ac:dyDescent="0.25">
      <c r="A53" s="42" t="s">
        <v>253</v>
      </c>
      <c r="B53" s="15">
        <v>32234</v>
      </c>
      <c r="C53" s="19" t="s">
        <v>26</v>
      </c>
      <c r="D53" s="15"/>
      <c r="E53" s="13">
        <f t="shared" si="0"/>
        <v>2400</v>
      </c>
      <c r="F53" s="13">
        <v>3000</v>
      </c>
      <c r="G53" s="18" t="s">
        <v>121</v>
      </c>
      <c r="H53" s="21" t="s">
        <v>123</v>
      </c>
      <c r="I53" s="21" t="s">
        <v>119</v>
      </c>
      <c r="J53" s="21" t="s">
        <v>122</v>
      </c>
    </row>
    <row r="54" spans="1:12" ht="30" x14ac:dyDescent="0.25">
      <c r="A54" s="42"/>
      <c r="B54" s="10">
        <v>3224</v>
      </c>
      <c r="C54" s="17" t="s">
        <v>93</v>
      </c>
      <c r="D54" s="16"/>
      <c r="E54" s="11"/>
      <c r="F54" s="11">
        <f>SUM(F55:F69)</f>
        <v>81000</v>
      </c>
      <c r="G54" s="22"/>
      <c r="H54" s="22"/>
      <c r="I54" s="23"/>
      <c r="J54" s="20"/>
    </row>
    <row r="55" spans="1:12" ht="34.5" x14ac:dyDescent="0.25">
      <c r="A55" s="42" t="s">
        <v>366</v>
      </c>
      <c r="B55" s="15">
        <v>32241</v>
      </c>
      <c r="C55" s="19" t="s">
        <v>27</v>
      </c>
      <c r="D55" s="15"/>
      <c r="E55" s="13">
        <f t="shared" si="0"/>
        <v>12000</v>
      </c>
      <c r="F55" s="13">
        <v>15000</v>
      </c>
      <c r="G55" s="18" t="s">
        <v>121</v>
      </c>
      <c r="H55" s="21" t="s">
        <v>123</v>
      </c>
      <c r="I55" s="21" t="s">
        <v>119</v>
      </c>
      <c r="J55" s="21" t="s">
        <v>122</v>
      </c>
    </row>
    <row r="56" spans="1:12" ht="34.5" x14ac:dyDescent="0.25">
      <c r="A56" s="42" t="s">
        <v>254</v>
      </c>
      <c r="B56" s="15">
        <v>32241</v>
      </c>
      <c r="C56" s="19" t="s">
        <v>28</v>
      </c>
      <c r="D56" s="15"/>
      <c r="E56" s="13">
        <f t="shared" si="0"/>
        <v>6400</v>
      </c>
      <c r="F56" s="13">
        <v>8000</v>
      </c>
      <c r="G56" s="18" t="s">
        <v>121</v>
      </c>
      <c r="H56" s="21" t="s">
        <v>123</v>
      </c>
      <c r="I56" s="21" t="s">
        <v>119</v>
      </c>
      <c r="J56" s="21" t="s">
        <v>122</v>
      </c>
    </row>
    <row r="57" spans="1:12" ht="34.5" x14ac:dyDescent="0.25">
      <c r="A57" s="42" t="s">
        <v>255</v>
      </c>
      <c r="B57" s="15">
        <v>32241</v>
      </c>
      <c r="C57" s="19" t="s">
        <v>29</v>
      </c>
      <c r="D57" s="15"/>
      <c r="E57" s="13">
        <f t="shared" si="0"/>
        <v>240</v>
      </c>
      <c r="F57" s="13">
        <v>300</v>
      </c>
      <c r="G57" s="18" t="s">
        <v>121</v>
      </c>
      <c r="H57" s="21" t="s">
        <v>123</v>
      </c>
      <c r="I57" s="21" t="s">
        <v>119</v>
      </c>
      <c r="J57" s="21" t="s">
        <v>122</v>
      </c>
    </row>
    <row r="58" spans="1:12" ht="34.5" x14ac:dyDescent="0.25">
      <c r="A58" s="42" t="s">
        <v>256</v>
      </c>
      <c r="B58" s="15">
        <v>32241</v>
      </c>
      <c r="C58" s="19" t="s">
        <v>30</v>
      </c>
      <c r="D58" s="15"/>
      <c r="E58" s="13">
        <f t="shared" si="0"/>
        <v>1600</v>
      </c>
      <c r="F58" s="13">
        <v>2000</v>
      </c>
      <c r="G58" s="18" t="s">
        <v>121</v>
      </c>
      <c r="H58" s="21" t="s">
        <v>123</v>
      </c>
      <c r="I58" s="21" t="s">
        <v>119</v>
      </c>
      <c r="J58" s="21" t="s">
        <v>122</v>
      </c>
    </row>
    <row r="59" spans="1:12" ht="34.5" x14ac:dyDescent="0.25">
      <c r="A59" s="42" t="s">
        <v>257</v>
      </c>
      <c r="B59" s="15">
        <v>32241</v>
      </c>
      <c r="C59" s="19" t="s">
        <v>31</v>
      </c>
      <c r="D59" s="15"/>
      <c r="E59" s="13">
        <f t="shared" si="0"/>
        <v>800</v>
      </c>
      <c r="F59" s="13">
        <v>1000</v>
      </c>
      <c r="G59" s="18" t="s">
        <v>121</v>
      </c>
      <c r="H59" s="21" t="s">
        <v>123</v>
      </c>
      <c r="I59" s="21" t="s">
        <v>119</v>
      </c>
      <c r="J59" s="21" t="s">
        <v>122</v>
      </c>
    </row>
    <row r="60" spans="1:12" ht="34.5" x14ac:dyDescent="0.25">
      <c r="A60" s="42" t="s">
        <v>258</v>
      </c>
      <c r="B60" s="15">
        <v>32241</v>
      </c>
      <c r="C60" s="19" t="s">
        <v>32</v>
      </c>
      <c r="D60" s="15"/>
      <c r="E60" s="13">
        <f t="shared" si="0"/>
        <v>7200</v>
      </c>
      <c r="F60" s="13">
        <v>9000</v>
      </c>
      <c r="G60" s="18" t="s">
        <v>121</v>
      </c>
      <c r="H60" s="21" t="s">
        <v>123</v>
      </c>
      <c r="I60" s="21" t="s">
        <v>119</v>
      </c>
      <c r="J60" s="21" t="s">
        <v>122</v>
      </c>
    </row>
    <row r="61" spans="1:12" ht="34.5" x14ac:dyDescent="0.25">
      <c r="A61" s="42" t="s">
        <v>259</v>
      </c>
      <c r="B61" s="15">
        <v>32241</v>
      </c>
      <c r="C61" s="19" t="s">
        <v>33</v>
      </c>
      <c r="D61" s="15"/>
      <c r="E61" s="13">
        <f t="shared" si="0"/>
        <v>2400</v>
      </c>
      <c r="F61" s="13">
        <v>3000</v>
      </c>
      <c r="G61" s="18" t="s">
        <v>121</v>
      </c>
      <c r="H61" s="21" t="s">
        <v>123</v>
      </c>
      <c r="I61" s="21" t="s">
        <v>119</v>
      </c>
      <c r="J61" s="21" t="s">
        <v>122</v>
      </c>
    </row>
    <row r="62" spans="1:12" ht="34.5" x14ac:dyDescent="0.25">
      <c r="A62" s="42" t="s">
        <v>260</v>
      </c>
      <c r="B62" s="15">
        <v>32241</v>
      </c>
      <c r="C62" s="19" t="s">
        <v>34</v>
      </c>
      <c r="D62" s="15"/>
      <c r="E62" s="13">
        <f t="shared" si="0"/>
        <v>2400</v>
      </c>
      <c r="F62" s="13">
        <v>3000</v>
      </c>
      <c r="G62" s="18" t="s">
        <v>121</v>
      </c>
      <c r="H62" s="21" t="s">
        <v>123</v>
      </c>
      <c r="I62" s="21" t="s">
        <v>119</v>
      </c>
      <c r="J62" s="21" t="s">
        <v>122</v>
      </c>
    </row>
    <row r="63" spans="1:12" ht="34.5" x14ac:dyDescent="0.25">
      <c r="A63" s="42" t="s">
        <v>261</v>
      </c>
      <c r="B63" s="15">
        <v>32242</v>
      </c>
      <c r="C63" s="19" t="s">
        <v>35</v>
      </c>
      <c r="D63" s="15"/>
      <c r="E63" s="13">
        <f t="shared" si="0"/>
        <v>17600</v>
      </c>
      <c r="F63" s="14">
        <v>22000</v>
      </c>
      <c r="G63" s="18" t="s">
        <v>121</v>
      </c>
      <c r="H63" s="21" t="s">
        <v>123</v>
      </c>
      <c r="I63" s="21" t="s">
        <v>119</v>
      </c>
      <c r="J63" s="21" t="s">
        <v>122</v>
      </c>
    </row>
    <row r="64" spans="1:12" ht="34.5" x14ac:dyDescent="0.25">
      <c r="A64" s="42" t="s">
        <v>262</v>
      </c>
      <c r="B64" s="15">
        <v>32242</v>
      </c>
      <c r="C64" s="19" t="s">
        <v>36</v>
      </c>
      <c r="D64" s="15"/>
      <c r="E64" s="13">
        <f t="shared" si="0"/>
        <v>1600</v>
      </c>
      <c r="F64" s="13">
        <v>2000</v>
      </c>
      <c r="G64" s="18" t="s">
        <v>121</v>
      </c>
      <c r="H64" s="21" t="s">
        <v>123</v>
      </c>
      <c r="I64" s="21" t="s">
        <v>119</v>
      </c>
      <c r="J64" s="21" t="s">
        <v>122</v>
      </c>
    </row>
    <row r="65" spans="1:10" ht="34.5" x14ac:dyDescent="0.25">
      <c r="A65" s="42" t="s">
        <v>263</v>
      </c>
      <c r="B65" s="15">
        <v>32242</v>
      </c>
      <c r="C65" s="19" t="s">
        <v>37</v>
      </c>
      <c r="D65" s="15"/>
      <c r="E65" s="13">
        <f t="shared" si="0"/>
        <v>1600</v>
      </c>
      <c r="F65" s="13">
        <v>2000</v>
      </c>
      <c r="G65" s="18" t="s">
        <v>121</v>
      </c>
      <c r="H65" s="21" t="s">
        <v>123</v>
      </c>
      <c r="I65" s="21" t="s">
        <v>119</v>
      </c>
      <c r="J65" s="21" t="s">
        <v>122</v>
      </c>
    </row>
    <row r="66" spans="1:10" ht="34.5" x14ac:dyDescent="0.25">
      <c r="A66" s="42" t="s">
        <v>264</v>
      </c>
      <c r="B66" s="15">
        <v>32242</v>
      </c>
      <c r="C66" s="19" t="s">
        <v>38</v>
      </c>
      <c r="D66" s="15"/>
      <c r="E66" s="13">
        <f t="shared" si="0"/>
        <v>800</v>
      </c>
      <c r="F66" s="13">
        <v>1000</v>
      </c>
      <c r="G66" s="18" t="s">
        <v>121</v>
      </c>
      <c r="H66" s="21" t="s">
        <v>123</v>
      </c>
      <c r="I66" s="21" t="s">
        <v>119</v>
      </c>
      <c r="J66" s="21" t="s">
        <v>122</v>
      </c>
    </row>
    <row r="67" spans="1:10" ht="34.5" x14ac:dyDescent="0.25">
      <c r="A67" s="42" t="s">
        <v>265</v>
      </c>
      <c r="B67" s="15">
        <v>32242</v>
      </c>
      <c r="C67" s="19" t="s">
        <v>39</v>
      </c>
      <c r="D67" s="15"/>
      <c r="E67" s="13">
        <f t="shared" si="0"/>
        <v>2400</v>
      </c>
      <c r="F67" s="13">
        <v>3000</v>
      </c>
      <c r="G67" s="18" t="s">
        <v>121</v>
      </c>
      <c r="H67" s="21" t="s">
        <v>123</v>
      </c>
      <c r="I67" s="21" t="s">
        <v>119</v>
      </c>
      <c r="J67" s="21" t="s">
        <v>122</v>
      </c>
    </row>
    <row r="68" spans="1:10" ht="34.5" x14ac:dyDescent="0.25">
      <c r="A68" s="42" t="s">
        <v>266</v>
      </c>
      <c r="B68" s="15">
        <v>32242</v>
      </c>
      <c r="C68" s="19" t="s">
        <v>40</v>
      </c>
      <c r="D68" s="15"/>
      <c r="E68" s="13">
        <f t="shared" si="0"/>
        <v>5360</v>
      </c>
      <c r="F68" s="13">
        <v>6700</v>
      </c>
      <c r="G68" s="18" t="s">
        <v>121</v>
      </c>
      <c r="H68" s="21" t="s">
        <v>123</v>
      </c>
      <c r="I68" s="21" t="s">
        <v>119</v>
      </c>
      <c r="J68" s="21" t="s">
        <v>122</v>
      </c>
    </row>
    <row r="69" spans="1:10" ht="34.5" x14ac:dyDescent="0.25">
      <c r="A69" s="42" t="s">
        <v>267</v>
      </c>
      <c r="B69" s="15">
        <v>32242</v>
      </c>
      <c r="C69" s="19" t="s">
        <v>41</v>
      </c>
      <c r="D69" s="15"/>
      <c r="E69" s="13">
        <f t="shared" si="0"/>
        <v>2400</v>
      </c>
      <c r="F69" s="13">
        <v>3000</v>
      </c>
      <c r="G69" s="18" t="s">
        <v>121</v>
      </c>
      <c r="H69" s="21" t="s">
        <v>123</v>
      </c>
      <c r="I69" s="21" t="s">
        <v>119</v>
      </c>
      <c r="J69" s="21" t="s">
        <v>122</v>
      </c>
    </row>
    <row r="70" spans="1:10" x14ac:dyDescent="0.25">
      <c r="A70" s="42"/>
      <c r="B70" s="10">
        <v>3225</v>
      </c>
      <c r="C70" s="16" t="s">
        <v>94</v>
      </c>
      <c r="D70" s="10"/>
      <c r="E70" s="13"/>
      <c r="F70" s="11">
        <f>SUM(F71:F79)</f>
        <v>15000</v>
      </c>
      <c r="G70" s="11"/>
      <c r="H70" s="11"/>
      <c r="I70" s="11"/>
      <c r="J70" s="21"/>
    </row>
    <row r="71" spans="1:10" ht="34.5" x14ac:dyDescent="0.25">
      <c r="A71" s="42" t="s">
        <v>268</v>
      </c>
      <c r="B71" s="30">
        <v>32251</v>
      </c>
      <c r="C71" s="33" t="s">
        <v>42</v>
      </c>
      <c r="D71" s="25"/>
      <c r="E71" s="28">
        <f t="shared" si="0"/>
        <v>1600</v>
      </c>
      <c r="F71" s="28">
        <v>2000</v>
      </c>
      <c r="G71" s="31" t="s">
        <v>121</v>
      </c>
      <c r="H71" s="21" t="s">
        <v>123</v>
      </c>
      <c r="I71" s="21" t="s">
        <v>119</v>
      </c>
      <c r="J71" s="21" t="s">
        <v>122</v>
      </c>
    </row>
    <row r="72" spans="1:10" ht="34.5" x14ac:dyDescent="0.25">
      <c r="A72" s="42" t="s">
        <v>269</v>
      </c>
      <c r="B72" s="30">
        <v>32251</v>
      </c>
      <c r="C72" s="33" t="s">
        <v>43</v>
      </c>
      <c r="D72" s="25"/>
      <c r="E72" s="28">
        <f t="shared" si="0"/>
        <v>800</v>
      </c>
      <c r="F72" s="28">
        <v>1000</v>
      </c>
      <c r="G72" s="31" t="s">
        <v>121</v>
      </c>
      <c r="H72" s="21" t="s">
        <v>123</v>
      </c>
      <c r="I72" s="21" t="s">
        <v>119</v>
      </c>
      <c r="J72" s="21" t="s">
        <v>122</v>
      </c>
    </row>
    <row r="73" spans="1:10" ht="34.5" x14ac:dyDescent="0.25">
      <c r="A73" s="42" t="s">
        <v>270</v>
      </c>
      <c r="B73" s="30">
        <v>32251</v>
      </c>
      <c r="C73" s="33" t="s">
        <v>147</v>
      </c>
      <c r="D73" s="25"/>
      <c r="E73" s="28">
        <f t="shared" si="0"/>
        <v>8000</v>
      </c>
      <c r="F73" s="28">
        <v>10000</v>
      </c>
      <c r="G73" s="31" t="s">
        <v>121</v>
      </c>
      <c r="H73" s="21" t="s">
        <v>123</v>
      </c>
      <c r="I73" s="21" t="s">
        <v>119</v>
      </c>
      <c r="J73" s="21" t="s">
        <v>122</v>
      </c>
    </row>
    <row r="74" spans="1:10" ht="34.5" x14ac:dyDescent="0.25">
      <c r="A74" s="42" t="s">
        <v>271</v>
      </c>
      <c r="B74" s="30">
        <v>32251</v>
      </c>
      <c r="C74" s="33" t="s">
        <v>44</v>
      </c>
      <c r="D74" s="25"/>
      <c r="E74" s="28">
        <f t="shared" si="0"/>
        <v>400</v>
      </c>
      <c r="F74" s="28">
        <v>500</v>
      </c>
      <c r="G74" s="31" t="s">
        <v>121</v>
      </c>
      <c r="H74" s="21" t="s">
        <v>123</v>
      </c>
      <c r="I74" s="21" t="s">
        <v>119</v>
      </c>
      <c r="J74" s="21" t="s">
        <v>122</v>
      </c>
    </row>
    <row r="75" spans="1:10" ht="34.5" x14ac:dyDescent="0.25">
      <c r="A75" s="42" t="s">
        <v>272</v>
      </c>
      <c r="B75" s="30">
        <v>32251</v>
      </c>
      <c r="C75" s="33" t="s">
        <v>150</v>
      </c>
      <c r="D75" s="25"/>
      <c r="E75" s="28">
        <f t="shared" si="0"/>
        <v>240</v>
      </c>
      <c r="F75" s="28">
        <v>300</v>
      </c>
      <c r="G75" s="31" t="s">
        <v>121</v>
      </c>
      <c r="H75" s="21" t="s">
        <v>123</v>
      </c>
      <c r="I75" s="21" t="s">
        <v>119</v>
      </c>
      <c r="J75" s="21" t="s">
        <v>122</v>
      </c>
    </row>
    <row r="76" spans="1:10" ht="34.5" x14ac:dyDescent="0.25">
      <c r="A76" s="42" t="s">
        <v>367</v>
      </c>
      <c r="B76" s="30">
        <v>32251</v>
      </c>
      <c r="C76" s="33" t="s">
        <v>154</v>
      </c>
      <c r="D76" s="25"/>
      <c r="E76" s="28">
        <f t="shared" si="0"/>
        <v>160</v>
      </c>
      <c r="F76" s="28">
        <v>200</v>
      </c>
      <c r="G76" s="31" t="s">
        <v>121</v>
      </c>
      <c r="H76" s="21" t="s">
        <v>123</v>
      </c>
      <c r="I76" s="21" t="s">
        <v>119</v>
      </c>
      <c r="J76" s="21" t="s">
        <v>122</v>
      </c>
    </row>
    <row r="77" spans="1:10" ht="34.5" x14ac:dyDescent="0.25">
      <c r="A77" s="42" t="s">
        <v>273</v>
      </c>
      <c r="B77" s="30">
        <v>32251</v>
      </c>
      <c r="C77" s="33" t="s">
        <v>151</v>
      </c>
      <c r="D77" s="25"/>
      <c r="E77" s="28">
        <f t="shared" si="0"/>
        <v>320</v>
      </c>
      <c r="F77" s="28">
        <v>400</v>
      </c>
      <c r="G77" s="31" t="s">
        <v>121</v>
      </c>
      <c r="H77" s="21" t="s">
        <v>123</v>
      </c>
      <c r="I77" s="21" t="s">
        <v>119</v>
      </c>
      <c r="J77" s="21" t="s">
        <v>122</v>
      </c>
    </row>
    <row r="78" spans="1:10" ht="34.5" x14ac:dyDescent="0.25">
      <c r="A78" s="42" t="s">
        <v>274</v>
      </c>
      <c r="B78" s="30">
        <v>32251</v>
      </c>
      <c r="C78" s="33" t="s">
        <v>152</v>
      </c>
      <c r="D78" s="25"/>
      <c r="E78" s="28">
        <f t="shared" si="0"/>
        <v>240</v>
      </c>
      <c r="F78" s="28">
        <v>300</v>
      </c>
      <c r="G78" s="31" t="s">
        <v>121</v>
      </c>
      <c r="H78" s="21" t="s">
        <v>123</v>
      </c>
      <c r="I78" s="21" t="s">
        <v>119</v>
      </c>
      <c r="J78" s="21" t="s">
        <v>122</v>
      </c>
    </row>
    <row r="79" spans="1:10" ht="34.5" x14ac:dyDescent="0.25">
      <c r="A79" s="42" t="s">
        <v>275</v>
      </c>
      <c r="B79" s="30">
        <v>32251</v>
      </c>
      <c r="C79" s="33" t="s">
        <v>153</v>
      </c>
      <c r="D79" s="25"/>
      <c r="E79" s="28">
        <f t="shared" si="0"/>
        <v>240</v>
      </c>
      <c r="F79" s="28">
        <v>300</v>
      </c>
      <c r="G79" s="31" t="s">
        <v>121</v>
      </c>
      <c r="H79" s="21" t="s">
        <v>123</v>
      </c>
      <c r="I79" s="21" t="s">
        <v>119</v>
      </c>
      <c r="J79" s="21" t="s">
        <v>122</v>
      </c>
    </row>
    <row r="80" spans="1:10" x14ac:dyDescent="0.25">
      <c r="A80" s="42"/>
      <c r="B80" s="10">
        <v>3227</v>
      </c>
      <c r="C80" s="17" t="s">
        <v>95</v>
      </c>
      <c r="D80" s="17"/>
      <c r="E80" s="13"/>
      <c r="F80" s="11">
        <f>SUM(F81:F86)</f>
        <v>29000</v>
      </c>
      <c r="G80" s="11"/>
      <c r="H80" s="11"/>
      <c r="I80" s="11"/>
      <c r="J80" s="21"/>
    </row>
    <row r="81" spans="1:10" ht="34.5" x14ac:dyDescent="0.25">
      <c r="A81" s="42" t="s">
        <v>276</v>
      </c>
      <c r="B81" s="15">
        <v>32271</v>
      </c>
      <c r="C81" s="19" t="s">
        <v>45</v>
      </c>
      <c r="D81" s="15"/>
      <c r="E81" s="13">
        <f t="shared" ref="E81:E145" si="1">SUM(F81/1.25)</f>
        <v>3200</v>
      </c>
      <c r="F81" s="13">
        <v>4000</v>
      </c>
      <c r="G81" s="18" t="s">
        <v>121</v>
      </c>
      <c r="H81" s="21" t="s">
        <v>123</v>
      </c>
      <c r="I81" s="21" t="s">
        <v>119</v>
      </c>
      <c r="J81" s="21" t="s">
        <v>122</v>
      </c>
    </row>
    <row r="82" spans="1:10" ht="34.5" x14ac:dyDescent="0.25">
      <c r="A82" s="42" t="s">
        <v>277</v>
      </c>
      <c r="B82" s="15">
        <v>32271</v>
      </c>
      <c r="C82" s="19" t="s">
        <v>46</v>
      </c>
      <c r="D82" s="15"/>
      <c r="E82" s="13">
        <f t="shared" si="1"/>
        <v>1840</v>
      </c>
      <c r="F82" s="13">
        <v>2300</v>
      </c>
      <c r="G82" s="18" t="s">
        <v>121</v>
      </c>
      <c r="H82" s="21" t="s">
        <v>123</v>
      </c>
      <c r="I82" s="21" t="s">
        <v>119</v>
      </c>
      <c r="J82" s="21" t="s">
        <v>122</v>
      </c>
    </row>
    <row r="83" spans="1:10" ht="34.5" x14ac:dyDescent="0.25">
      <c r="A83" s="42" t="s">
        <v>278</v>
      </c>
      <c r="B83" s="15">
        <v>32271</v>
      </c>
      <c r="C83" s="19" t="s">
        <v>47</v>
      </c>
      <c r="D83" s="15"/>
      <c r="E83" s="13">
        <f t="shared" si="1"/>
        <v>4800</v>
      </c>
      <c r="F83" s="13">
        <v>6000</v>
      </c>
      <c r="G83" s="18" t="s">
        <v>121</v>
      </c>
      <c r="H83" s="21" t="s">
        <v>123</v>
      </c>
      <c r="I83" s="21" t="s">
        <v>119</v>
      </c>
      <c r="J83" s="21" t="s">
        <v>122</v>
      </c>
    </row>
    <row r="84" spans="1:10" ht="34.5" x14ac:dyDescent="0.25">
      <c r="A84" s="42" t="s">
        <v>279</v>
      </c>
      <c r="B84" s="15">
        <v>32271</v>
      </c>
      <c r="C84" s="19" t="s">
        <v>48</v>
      </c>
      <c r="D84" s="15"/>
      <c r="E84" s="13">
        <f t="shared" si="1"/>
        <v>3360</v>
      </c>
      <c r="F84" s="13">
        <v>4200</v>
      </c>
      <c r="G84" s="18" t="s">
        <v>121</v>
      </c>
      <c r="H84" s="21" t="s">
        <v>123</v>
      </c>
      <c r="I84" s="21" t="s">
        <v>119</v>
      </c>
      <c r="J84" s="21" t="s">
        <v>122</v>
      </c>
    </row>
    <row r="85" spans="1:10" ht="34.5" x14ac:dyDescent="0.25">
      <c r="A85" s="42" t="s">
        <v>280</v>
      </c>
      <c r="B85" s="15">
        <v>32271</v>
      </c>
      <c r="C85" s="19" t="s">
        <v>49</v>
      </c>
      <c r="D85" s="15"/>
      <c r="E85" s="13">
        <f t="shared" si="1"/>
        <v>400</v>
      </c>
      <c r="F85" s="13">
        <v>500</v>
      </c>
      <c r="G85" s="18" t="s">
        <v>121</v>
      </c>
      <c r="H85" s="21" t="s">
        <v>123</v>
      </c>
      <c r="I85" s="21" t="s">
        <v>119</v>
      </c>
      <c r="J85" s="21" t="s">
        <v>122</v>
      </c>
    </row>
    <row r="86" spans="1:10" ht="34.5" x14ac:dyDescent="0.25">
      <c r="A86" s="42" t="s">
        <v>281</v>
      </c>
      <c r="B86" s="15">
        <v>32271</v>
      </c>
      <c r="C86" s="19" t="s">
        <v>50</v>
      </c>
      <c r="D86" s="15"/>
      <c r="E86" s="13">
        <f t="shared" si="1"/>
        <v>9600</v>
      </c>
      <c r="F86" s="13">
        <v>12000</v>
      </c>
      <c r="G86" s="18" t="s">
        <v>121</v>
      </c>
      <c r="H86" s="21" t="s">
        <v>123</v>
      </c>
      <c r="I86" s="21" t="s">
        <v>119</v>
      </c>
      <c r="J86" s="21" t="s">
        <v>122</v>
      </c>
    </row>
    <row r="87" spans="1:10" x14ac:dyDescent="0.25">
      <c r="A87" s="42"/>
      <c r="B87" s="10">
        <v>3231</v>
      </c>
      <c r="C87" s="16" t="s">
        <v>96</v>
      </c>
      <c r="D87" s="10"/>
      <c r="E87" s="13"/>
      <c r="F87" s="11">
        <f>SUM(F88:F92)</f>
        <v>60000</v>
      </c>
      <c r="G87" s="11"/>
      <c r="H87" s="13"/>
      <c r="I87" s="13"/>
      <c r="J87" s="15"/>
    </row>
    <row r="88" spans="1:10" ht="34.5" x14ac:dyDescent="0.25">
      <c r="A88" s="42" t="s">
        <v>282</v>
      </c>
      <c r="B88" s="15">
        <v>32311</v>
      </c>
      <c r="C88" s="19" t="s">
        <v>51</v>
      </c>
      <c r="D88" s="15"/>
      <c r="E88" s="13">
        <f t="shared" si="1"/>
        <v>14400</v>
      </c>
      <c r="F88" s="13">
        <v>18000</v>
      </c>
      <c r="G88" s="18" t="s">
        <v>121</v>
      </c>
      <c r="H88" s="21" t="s">
        <v>123</v>
      </c>
      <c r="I88" s="21" t="s">
        <v>119</v>
      </c>
      <c r="J88" s="21" t="s">
        <v>122</v>
      </c>
    </row>
    <row r="89" spans="1:10" ht="34.5" x14ac:dyDescent="0.25">
      <c r="A89" s="42" t="s">
        <v>283</v>
      </c>
      <c r="B89" s="15">
        <v>32311</v>
      </c>
      <c r="C89" s="19" t="s">
        <v>52</v>
      </c>
      <c r="D89" s="15"/>
      <c r="E89" s="13">
        <f t="shared" si="1"/>
        <v>19200</v>
      </c>
      <c r="F89" s="13">
        <v>24000</v>
      </c>
      <c r="G89" s="18" t="s">
        <v>121</v>
      </c>
      <c r="H89" s="21" t="s">
        <v>123</v>
      </c>
      <c r="I89" s="21" t="s">
        <v>119</v>
      </c>
      <c r="J89" s="21" t="s">
        <v>122</v>
      </c>
    </row>
    <row r="90" spans="1:10" ht="34.5" x14ac:dyDescent="0.25">
      <c r="A90" s="42" t="s">
        <v>284</v>
      </c>
      <c r="B90" s="15">
        <v>32313</v>
      </c>
      <c r="C90" s="19" t="s">
        <v>53</v>
      </c>
      <c r="D90" s="15"/>
      <c r="E90" s="13">
        <f t="shared" si="1"/>
        <v>10400</v>
      </c>
      <c r="F90" s="13">
        <v>13000</v>
      </c>
      <c r="G90" s="18" t="s">
        <v>121</v>
      </c>
      <c r="H90" s="21" t="s">
        <v>123</v>
      </c>
      <c r="I90" s="21" t="s">
        <v>119</v>
      </c>
      <c r="J90" s="21" t="s">
        <v>122</v>
      </c>
    </row>
    <row r="91" spans="1:10" ht="34.5" x14ac:dyDescent="0.25">
      <c r="A91" s="42" t="s">
        <v>285</v>
      </c>
      <c r="B91" s="15">
        <v>32314</v>
      </c>
      <c r="C91" s="19" t="s">
        <v>54</v>
      </c>
      <c r="D91" s="15"/>
      <c r="E91" s="13">
        <f t="shared" si="1"/>
        <v>2400</v>
      </c>
      <c r="F91" s="13">
        <v>3000</v>
      </c>
      <c r="G91" s="18" t="s">
        <v>121</v>
      </c>
      <c r="H91" s="21" t="s">
        <v>123</v>
      </c>
      <c r="I91" s="21" t="s">
        <v>119</v>
      </c>
      <c r="J91" s="21" t="s">
        <v>122</v>
      </c>
    </row>
    <row r="92" spans="1:10" ht="34.5" x14ac:dyDescent="0.25">
      <c r="A92" s="42" t="s">
        <v>286</v>
      </c>
      <c r="B92" s="15">
        <v>32319</v>
      </c>
      <c r="C92" s="19" t="s">
        <v>55</v>
      </c>
      <c r="D92" s="15"/>
      <c r="E92" s="13">
        <f t="shared" si="1"/>
        <v>1600</v>
      </c>
      <c r="F92" s="13">
        <v>2000</v>
      </c>
      <c r="G92" s="18" t="s">
        <v>121</v>
      </c>
      <c r="H92" s="21" t="s">
        <v>123</v>
      </c>
      <c r="I92" s="21" t="s">
        <v>119</v>
      </c>
      <c r="J92" s="21" t="s">
        <v>122</v>
      </c>
    </row>
    <row r="93" spans="1:10" ht="30" x14ac:dyDescent="0.25">
      <c r="A93" s="42"/>
      <c r="B93" s="27">
        <v>3232</v>
      </c>
      <c r="C93" s="35" t="s">
        <v>97</v>
      </c>
      <c r="D93" s="27"/>
      <c r="E93" s="28"/>
      <c r="F93" s="29">
        <f>SUM(F94:F134)</f>
        <v>294000</v>
      </c>
      <c r="G93" s="11"/>
      <c r="H93" s="13"/>
      <c r="I93" s="13"/>
      <c r="J93" s="15"/>
    </row>
    <row r="94" spans="1:10" ht="26.25" customHeight="1" x14ac:dyDescent="0.25">
      <c r="A94" s="42" t="s">
        <v>287</v>
      </c>
      <c r="B94" s="15">
        <v>32321</v>
      </c>
      <c r="C94" s="19" t="s">
        <v>158</v>
      </c>
      <c r="D94" s="15"/>
      <c r="E94" s="13">
        <f t="shared" si="1"/>
        <v>4000</v>
      </c>
      <c r="F94" s="13">
        <v>5000</v>
      </c>
      <c r="G94" s="18" t="s">
        <v>121</v>
      </c>
      <c r="H94" s="21" t="s">
        <v>123</v>
      </c>
      <c r="I94" s="21" t="s">
        <v>119</v>
      </c>
      <c r="J94" s="21" t="s">
        <v>122</v>
      </c>
    </row>
    <row r="95" spans="1:10" ht="24" customHeight="1" x14ac:dyDescent="0.25">
      <c r="A95" s="42" t="s">
        <v>288</v>
      </c>
      <c r="B95" s="15">
        <v>32321</v>
      </c>
      <c r="C95" s="19" t="s">
        <v>56</v>
      </c>
      <c r="D95" s="15"/>
      <c r="E95" s="13">
        <f t="shared" si="1"/>
        <v>19600</v>
      </c>
      <c r="F95" s="13">
        <v>24500</v>
      </c>
      <c r="G95" s="18" t="s">
        <v>121</v>
      </c>
      <c r="H95" s="21" t="s">
        <v>123</v>
      </c>
      <c r="I95" s="21" t="s">
        <v>119</v>
      </c>
      <c r="J95" s="21" t="s">
        <v>122</v>
      </c>
    </row>
    <row r="96" spans="1:10" x14ac:dyDescent="0.25">
      <c r="A96" s="42" t="s">
        <v>289</v>
      </c>
      <c r="B96" s="15">
        <v>32321</v>
      </c>
      <c r="C96" s="19" t="s">
        <v>128</v>
      </c>
      <c r="D96" s="15"/>
      <c r="E96" s="13">
        <f t="shared" si="1"/>
        <v>12000</v>
      </c>
      <c r="F96" s="13">
        <v>15000</v>
      </c>
      <c r="G96" s="18"/>
      <c r="H96" s="21"/>
      <c r="I96" s="21"/>
      <c r="J96" s="21"/>
    </row>
    <row r="97" spans="1:10" ht="24.75" customHeight="1" x14ac:dyDescent="0.25">
      <c r="A97" s="42" t="s">
        <v>290</v>
      </c>
      <c r="B97" s="15">
        <v>32321</v>
      </c>
      <c r="C97" s="33" t="s">
        <v>157</v>
      </c>
      <c r="D97" s="15"/>
      <c r="E97" s="13">
        <f t="shared" si="1"/>
        <v>9600</v>
      </c>
      <c r="F97" s="13">
        <v>12000</v>
      </c>
      <c r="G97" s="18" t="s">
        <v>121</v>
      </c>
      <c r="H97" s="21" t="s">
        <v>123</v>
      </c>
      <c r="I97" s="21" t="s">
        <v>119</v>
      </c>
      <c r="J97" s="21" t="s">
        <v>122</v>
      </c>
    </row>
    <row r="98" spans="1:10" ht="24.75" customHeight="1" x14ac:dyDescent="0.25">
      <c r="A98" s="42" t="s">
        <v>291</v>
      </c>
      <c r="B98" s="15">
        <v>32321</v>
      </c>
      <c r="C98" s="19" t="s">
        <v>57</v>
      </c>
      <c r="D98" s="15">
        <v>45310000</v>
      </c>
      <c r="E98" s="13">
        <f t="shared" si="1"/>
        <v>20400</v>
      </c>
      <c r="F98" s="13">
        <v>25500</v>
      </c>
      <c r="G98" s="18" t="s">
        <v>121</v>
      </c>
      <c r="H98" s="21" t="s">
        <v>123</v>
      </c>
      <c r="I98" s="21" t="s">
        <v>119</v>
      </c>
      <c r="J98" s="21" t="s">
        <v>122</v>
      </c>
    </row>
    <row r="99" spans="1:10" ht="34.5" x14ac:dyDescent="0.25">
      <c r="A99" s="42" t="s">
        <v>292</v>
      </c>
      <c r="B99" s="15">
        <v>32321</v>
      </c>
      <c r="C99" s="19" t="s">
        <v>159</v>
      </c>
      <c r="D99" s="15"/>
      <c r="E99" s="13">
        <f t="shared" si="1"/>
        <v>6400</v>
      </c>
      <c r="F99" s="13">
        <v>8000</v>
      </c>
      <c r="G99" s="18" t="s">
        <v>121</v>
      </c>
      <c r="H99" s="21" t="s">
        <v>123</v>
      </c>
      <c r="I99" s="21" t="s">
        <v>119</v>
      </c>
      <c r="J99" s="21" t="s">
        <v>122</v>
      </c>
    </row>
    <row r="100" spans="1:10" ht="34.5" x14ac:dyDescent="0.25">
      <c r="A100" s="42" t="s">
        <v>293</v>
      </c>
      <c r="B100" s="15">
        <v>32321</v>
      </c>
      <c r="C100" s="19" t="s">
        <v>58</v>
      </c>
      <c r="D100" s="15"/>
      <c r="E100" s="13">
        <f t="shared" si="1"/>
        <v>3200</v>
      </c>
      <c r="F100" s="13">
        <v>4000</v>
      </c>
      <c r="G100" s="18" t="s">
        <v>121</v>
      </c>
      <c r="H100" s="21" t="s">
        <v>123</v>
      </c>
      <c r="I100" s="21" t="s">
        <v>119</v>
      </c>
      <c r="J100" s="21" t="s">
        <v>122</v>
      </c>
    </row>
    <row r="101" spans="1:10" ht="34.5" x14ac:dyDescent="0.25">
      <c r="A101" s="42" t="s">
        <v>294</v>
      </c>
      <c r="B101" s="15">
        <v>32321</v>
      </c>
      <c r="C101" s="19" t="s">
        <v>160</v>
      </c>
      <c r="D101" s="15"/>
      <c r="E101" s="13">
        <f t="shared" si="1"/>
        <v>18400</v>
      </c>
      <c r="F101" s="13">
        <v>23000</v>
      </c>
      <c r="G101" s="18" t="s">
        <v>121</v>
      </c>
      <c r="H101" s="21" t="s">
        <v>123</v>
      </c>
      <c r="I101" s="21" t="s">
        <v>119</v>
      </c>
      <c r="J101" s="21" t="s">
        <v>122</v>
      </c>
    </row>
    <row r="102" spans="1:10" ht="34.5" x14ac:dyDescent="0.25">
      <c r="A102" s="42" t="s">
        <v>295</v>
      </c>
      <c r="B102" s="15">
        <v>32321</v>
      </c>
      <c r="C102" s="19" t="s">
        <v>161</v>
      </c>
      <c r="D102" s="15"/>
      <c r="E102" s="13">
        <f t="shared" si="1"/>
        <v>3200</v>
      </c>
      <c r="F102" s="13">
        <v>4000</v>
      </c>
      <c r="G102" s="18" t="s">
        <v>121</v>
      </c>
      <c r="H102" s="21" t="s">
        <v>123</v>
      </c>
      <c r="I102" s="21" t="s">
        <v>119</v>
      </c>
      <c r="J102" s="21" t="s">
        <v>122</v>
      </c>
    </row>
    <row r="103" spans="1:10" ht="34.5" x14ac:dyDescent="0.25">
      <c r="A103" s="42" t="s">
        <v>296</v>
      </c>
      <c r="B103" s="15">
        <v>32321</v>
      </c>
      <c r="C103" s="19" t="s">
        <v>59</v>
      </c>
      <c r="D103" s="15"/>
      <c r="E103" s="13">
        <f t="shared" si="1"/>
        <v>6000</v>
      </c>
      <c r="F103" s="13">
        <v>7500</v>
      </c>
      <c r="G103" s="18" t="s">
        <v>121</v>
      </c>
      <c r="H103" s="21" t="s">
        <v>123</v>
      </c>
      <c r="I103" s="21" t="s">
        <v>119</v>
      </c>
      <c r="J103" s="21" t="s">
        <v>122</v>
      </c>
    </row>
    <row r="104" spans="1:10" ht="34.5" x14ac:dyDescent="0.25">
      <c r="A104" s="42" t="s">
        <v>297</v>
      </c>
      <c r="B104" s="15">
        <v>32321</v>
      </c>
      <c r="C104" s="19" t="s">
        <v>60</v>
      </c>
      <c r="D104" s="15"/>
      <c r="E104" s="13">
        <f t="shared" si="1"/>
        <v>6400</v>
      </c>
      <c r="F104" s="13">
        <v>8000</v>
      </c>
      <c r="G104" s="18" t="s">
        <v>121</v>
      </c>
      <c r="H104" s="21" t="s">
        <v>123</v>
      </c>
      <c r="I104" s="21" t="s">
        <v>119</v>
      </c>
      <c r="J104" s="21" t="s">
        <v>122</v>
      </c>
    </row>
    <row r="105" spans="1:10" ht="34.5" x14ac:dyDescent="0.25">
      <c r="A105" s="42" t="s">
        <v>298</v>
      </c>
      <c r="B105" s="12">
        <v>32322</v>
      </c>
      <c r="C105" s="19" t="s">
        <v>61</v>
      </c>
      <c r="D105" s="15"/>
      <c r="E105" s="13">
        <f t="shared" si="1"/>
        <v>6400</v>
      </c>
      <c r="F105" s="13">
        <v>8000</v>
      </c>
      <c r="G105" s="18" t="s">
        <v>121</v>
      </c>
      <c r="H105" s="21" t="s">
        <v>123</v>
      </c>
      <c r="I105" s="21" t="s">
        <v>119</v>
      </c>
      <c r="J105" s="21" t="s">
        <v>122</v>
      </c>
    </row>
    <row r="106" spans="1:10" ht="34.5" x14ac:dyDescent="0.25">
      <c r="A106" s="42" t="s">
        <v>299</v>
      </c>
      <c r="B106" s="12">
        <v>32322</v>
      </c>
      <c r="C106" s="19" t="s">
        <v>62</v>
      </c>
      <c r="D106" s="15"/>
      <c r="E106" s="13">
        <f t="shared" si="1"/>
        <v>3200</v>
      </c>
      <c r="F106" s="13">
        <v>4000</v>
      </c>
      <c r="G106" s="18" t="s">
        <v>121</v>
      </c>
      <c r="H106" s="21" t="s">
        <v>123</v>
      </c>
      <c r="I106" s="21" t="s">
        <v>119</v>
      </c>
      <c r="J106" s="21" t="s">
        <v>122</v>
      </c>
    </row>
    <row r="107" spans="1:10" ht="34.5" x14ac:dyDescent="0.25">
      <c r="A107" s="42" t="s">
        <v>300</v>
      </c>
      <c r="B107" s="12">
        <v>32322</v>
      </c>
      <c r="C107" s="19" t="s">
        <v>63</v>
      </c>
      <c r="D107" s="15"/>
      <c r="E107" s="13">
        <f t="shared" si="1"/>
        <v>2400</v>
      </c>
      <c r="F107" s="13">
        <v>3000</v>
      </c>
      <c r="G107" s="18" t="s">
        <v>121</v>
      </c>
      <c r="H107" s="21" t="s">
        <v>123</v>
      </c>
      <c r="I107" s="21" t="s">
        <v>119</v>
      </c>
      <c r="J107" s="21" t="s">
        <v>122</v>
      </c>
    </row>
    <row r="108" spans="1:10" ht="34.5" x14ac:dyDescent="0.25">
      <c r="A108" s="42" t="s">
        <v>301</v>
      </c>
      <c r="B108" s="12">
        <v>32322</v>
      </c>
      <c r="C108" s="19" t="s">
        <v>162</v>
      </c>
      <c r="D108" s="15"/>
      <c r="E108" s="13">
        <f t="shared" si="1"/>
        <v>2400</v>
      </c>
      <c r="F108" s="13">
        <v>3000</v>
      </c>
      <c r="G108" s="18" t="s">
        <v>121</v>
      </c>
      <c r="H108" s="21" t="s">
        <v>123</v>
      </c>
      <c r="I108" s="21" t="s">
        <v>119</v>
      </c>
      <c r="J108" s="21" t="s">
        <v>122</v>
      </c>
    </row>
    <row r="109" spans="1:10" ht="34.5" x14ac:dyDescent="0.25">
      <c r="A109" s="42" t="s">
        <v>302</v>
      </c>
      <c r="B109" s="12">
        <v>32322</v>
      </c>
      <c r="C109" s="19" t="s">
        <v>64</v>
      </c>
      <c r="D109" s="15"/>
      <c r="E109" s="13">
        <f t="shared" si="1"/>
        <v>1600</v>
      </c>
      <c r="F109" s="13">
        <v>2000</v>
      </c>
      <c r="G109" s="18" t="s">
        <v>121</v>
      </c>
      <c r="H109" s="21" t="s">
        <v>123</v>
      </c>
      <c r="I109" s="21" t="s">
        <v>119</v>
      </c>
      <c r="J109" s="21" t="s">
        <v>122</v>
      </c>
    </row>
    <row r="110" spans="1:10" ht="34.5" x14ac:dyDescent="0.25">
      <c r="A110" s="42" t="s">
        <v>303</v>
      </c>
      <c r="B110" s="12">
        <v>32322</v>
      </c>
      <c r="C110" s="19" t="s">
        <v>163</v>
      </c>
      <c r="D110" s="15"/>
      <c r="E110" s="13">
        <f t="shared" si="1"/>
        <v>800</v>
      </c>
      <c r="F110" s="13">
        <v>1000</v>
      </c>
      <c r="G110" s="18" t="s">
        <v>121</v>
      </c>
      <c r="H110" s="21" t="s">
        <v>123</v>
      </c>
      <c r="I110" s="21" t="s">
        <v>119</v>
      </c>
      <c r="J110" s="21" t="s">
        <v>122</v>
      </c>
    </row>
    <row r="111" spans="1:10" ht="34.5" x14ac:dyDescent="0.25">
      <c r="A111" s="42" t="s">
        <v>304</v>
      </c>
      <c r="B111" s="12">
        <v>32322</v>
      </c>
      <c r="C111" s="19" t="s">
        <v>65</v>
      </c>
      <c r="D111" s="15"/>
      <c r="E111" s="13">
        <f t="shared" si="1"/>
        <v>1200</v>
      </c>
      <c r="F111" s="13">
        <v>1500</v>
      </c>
      <c r="G111" s="18" t="s">
        <v>121</v>
      </c>
      <c r="H111" s="21" t="s">
        <v>123</v>
      </c>
      <c r="I111" s="21" t="s">
        <v>119</v>
      </c>
      <c r="J111" s="21" t="s">
        <v>122</v>
      </c>
    </row>
    <row r="112" spans="1:10" ht="34.5" x14ac:dyDescent="0.25">
      <c r="A112" s="42" t="s">
        <v>375</v>
      </c>
      <c r="B112" s="12">
        <v>32322</v>
      </c>
      <c r="C112" s="19" t="s">
        <v>66</v>
      </c>
      <c r="D112" s="15"/>
      <c r="E112" s="13">
        <f t="shared" si="1"/>
        <v>1120</v>
      </c>
      <c r="F112" s="13">
        <v>1400</v>
      </c>
      <c r="G112" s="18" t="s">
        <v>121</v>
      </c>
      <c r="H112" s="21" t="s">
        <v>123</v>
      </c>
      <c r="I112" s="21" t="s">
        <v>119</v>
      </c>
      <c r="J112" s="21" t="s">
        <v>122</v>
      </c>
    </row>
    <row r="113" spans="1:10" ht="34.5" x14ac:dyDescent="0.25">
      <c r="A113" s="42" t="s">
        <v>376</v>
      </c>
      <c r="B113" s="12">
        <v>32322</v>
      </c>
      <c r="C113" s="19" t="s">
        <v>164</v>
      </c>
      <c r="D113" s="15">
        <v>50313200</v>
      </c>
      <c r="E113" s="13">
        <f t="shared" si="1"/>
        <v>30000</v>
      </c>
      <c r="F113" s="13">
        <v>37500</v>
      </c>
      <c r="G113" s="18" t="s">
        <v>121</v>
      </c>
      <c r="H113" s="21" t="s">
        <v>123</v>
      </c>
      <c r="I113" s="21" t="s">
        <v>119</v>
      </c>
      <c r="J113" s="21" t="s">
        <v>122</v>
      </c>
    </row>
    <row r="114" spans="1:10" ht="34.5" x14ac:dyDescent="0.25">
      <c r="A114" s="42" t="s">
        <v>377</v>
      </c>
      <c r="B114" s="12">
        <v>32322</v>
      </c>
      <c r="C114" s="19" t="s">
        <v>165</v>
      </c>
      <c r="D114" s="15"/>
      <c r="E114" s="13">
        <f t="shared" si="1"/>
        <v>800</v>
      </c>
      <c r="F114" s="13">
        <v>1000</v>
      </c>
      <c r="G114" s="18" t="s">
        <v>121</v>
      </c>
      <c r="H114" s="21" t="s">
        <v>123</v>
      </c>
      <c r="I114" s="21" t="s">
        <v>119</v>
      </c>
      <c r="J114" s="21" t="s">
        <v>122</v>
      </c>
    </row>
    <row r="115" spans="1:10" ht="34.5" x14ac:dyDescent="0.25">
      <c r="A115" s="42" t="s">
        <v>305</v>
      </c>
      <c r="B115" s="12">
        <v>32322</v>
      </c>
      <c r="C115" s="19" t="s">
        <v>166</v>
      </c>
      <c r="D115" s="15"/>
      <c r="E115" s="13">
        <f t="shared" si="1"/>
        <v>4160</v>
      </c>
      <c r="F115" s="13">
        <v>5200</v>
      </c>
      <c r="G115" s="18" t="s">
        <v>121</v>
      </c>
      <c r="H115" s="21" t="s">
        <v>123</v>
      </c>
      <c r="I115" s="21" t="s">
        <v>119</v>
      </c>
      <c r="J115" s="21" t="s">
        <v>122</v>
      </c>
    </row>
    <row r="116" spans="1:10" ht="34.5" x14ac:dyDescent="0.25">
      <c r="A116" s="42" t="s">
        <v>306</v>
      </c>
      <c r="B116" s="12">
        <v>32322</v>
      </c>
      <c r="C116" s="19" t="s">
        <v>67</v>
      </c>
      <c r="D116" s="15"/>
      <c r="E116" s="13">
        <f t="shared" si="1"/>
        <v>2800</v>
      </c>
      <c r="F116" s="13">
        <v>3500</v>
      </c>
      <c r="G116" s="18" t="s">
        <v>121</v>
      </c>
      <c r="H116" s="21" t="s">
        <v>123</v>
      </c>
      <c r="I116" s="21" t="s">
        <v>119</v>
      </c>
      <c r="J116" s="21" t="s">
        <v>122</v>
      </c>
    </row>
    <row r="117" spans="1:10" ht="34.5" x14ac:dyDescent="0.25">
      <c r="A117" s="42" t="s">
        <v>307</v>
      </c>
      <c r="B117" s="12">
        <v>32322</v>
      </c>
      <c r="C117" s="19" t="s">
        <v>167</v>
      </c>
      <c r="D117" s="15"/>
      <c r="E117" s="13">
        <f t="shared" si="1"/>
        <v>1760</v>
      </c>
      <c r="F117" s="13">
        <v>2200</v>
      </c>
      <c r="G117" s="18" t="s">
        <v>121</v>
      </c>
      <c r="H117" s="21" t="s">
        <v>123</v>
      </c>
      <c r="I117" s="21" t="s">
        <v>119</v>
      </c>
      <c r="J117" s="21" t="s">
        <v>122</v>
      </c>
    </row>
    <row r="118" spans="1:10" ht="34.5" x14ac:dyDescent="0.25">
      <c r="A118" s="42" t="s">
        <v>308</v>
      </c>
      <c r="B118" s="12">
        <v>32322</v>
      </c>
      <c r="C118" s="19" t="s">
        <v>168</v>
      </c>
      <c r="D118" s="15"/>
      <c r="E118" s="13">
        <f t="shared" si="1"/>
        <v>880</v>
      </c>
      <c r="F118" s="13">
        <v>1100</v>
      </c>
      <c r="G118" s="18" t="s">
        <v>121</v>
      </c>
      <c r="H118" s="21" t="s">
        <v>123</v>
      </c>
      <c r="I118" s="21" t="s">
        <v>119</v>
      </c>
      <c r="J118" s="21" t="s">
        <v>122</v>
      </c>
    </row>
    <row r="119" spans="1:10" ht="34.5" x14ac:dyDescent="0.25">
      <c r="A119" s="42" t="s">
        <v>309</v>
      </c>
      <c r="B119" s="12">
        <v>32322</v>
      </c>
      <c r="C119" s="19" t="s">
        <v>169</v>
      </c>
      <c r="D119" s="15"/>
      <c r="E119" s="13">
        <f t="shared" si="1"/>
        <v>400</v>
      </c>
      <c r="F119" s="13">
        <v>500</v>
      </c>
      <c r="G119" s="18" t="s">
        <v>121</v>
      </c>
      <c r="H119" s="21" t="s">
        <v>123</v>
      </c>
      <c r="I119" s="21" t="s">
        <v>119</v>
      </c>
      <c r="J119" s="21" t="s">
        <v>122</v>
      </c>
    </row>
    <row r="120" spans="1:10" ht="34.5" x14ac:dyDescent="0.25">
      <c r="A120" s="42" t="s">
        <v>310</v>
      </c>
      <c r="B120" s="12">
        <v>32322</v>
      </c>
      <c r="C120" s="19" t="s">
        <v>170</v>
      </c>
      <c r="D120" s="15"/>
      <c r="E120" s="13">
        <f t="shared" si="1"/>
        <v>600</v>
      </c>
      <c r="F120" s="13">
        <v>750</v>
      </c>
      <c r="G120" s="18" t="s">
        <v>121</v>
      </c>
      <c r="H120" s="21" t="s">
        <v>123</v>
      </c>
      <c r="I120" s="21" t="s">
        <v>119</v>
      </c>
      <c r="J120" s="21" t="s">
        <v>122</v>
      </c>
    </row>
    <row r="121" spans="1:10" ht="34.5" x14ac:dyDescent="0.25">
      <c r="A121" s="42" t="s">
        <v>311</v>
      </c>
      <c r="B121" s="12">
        <v>32322</v>
      </c>
      <c r="C121" s="19" t="s">
        <v>68</v>
      </c>
      <c r="D121" s="15"/>
      <c r="E121" s="13">
        <f t="shared" si="1"/>
        <v>200</v>
      </c>
      <c r="F121" s="13">
        <v>250</v>
      </c>
      <c r="G121" s="18" t="s">
        <v>121</v>
      </c>
      <c r="H121" s="21" t="s">
        <v>123</v>
      </c>
      <c r="I121" s="21" t="s">
        <v>119</v>
      </c>
      <c r="J121" s="21" t="s">
        <v>122</v>
      </c>
    </row>
    <row r="122" spans="1:10" ht="34.5" x14ac:dyDescent="0.25">
      <c r="A122" s="42" t="s">
        <v>312</v>
      </c>
      <c r="B122" s="12">
        <v>32322</v>
      </c>
      <c r="C122" s="19" t="s">
        <v>171</v>
      </c>
      <c r="D122" s="15"/>
      <c r="E122" s="13">
        <f t="shared" si="1"/>
        <v>800</v>
      </c>
      <c r="F122" s="13">
        <v>1000</v>
      </c>
      <c r="G122" s="18" t="s">
        <v>121</v>
      </c>
      <c r="H122" s="21" t="s">
        <v>123</v>
      </c>
      <c r="I122" s="21" t="s">
        <v>119</v>
      </c>
      <c r="J122" s="21" t="s">
        <v>122</v>
      </c>
    </row>
    <row r="123" spans="1:10" ht="34.5" x14ac:dyDescent="0.25">
      <c r="A123" s="42" t="s">
        <v>313</v>
      </c>
      <c r="B123" s="12">
        <v>32322</v>
      </c>
      <c r="C123" s="19" t="s">
        <v>69</v>
      </c>
      <c r="D123" s="15"/>
      <c r="E123" s="13">
        <f t="shared" si="1"/>
        <v>1600</v>
      </c>
      <c r="F123" s="13">
        <v>2000</v>
      </c>
      <c r="G123" s="18" t="s">
        <v>121</v>
      </c>
      <c r="H123" s="21" t="s">
        <v>123</v>
      </c>
      <c r="I123" s="21" t="s">
        <v>119</v>
      </c>
      <c r="J123" s="21" t="s">
        <v>122</v>
      </c>
    </row>
    <row r="124" spans="1:10" ht="34.5" x14ac:dyDescent="0.25">
      <c r="A124" s="42" t="s">
        <v>314</v>
      </c>
      <c r="B124" s="12">
        <v>32322</v>
      </c>
      <c r="C124" s="19" t="s">
        <v>70</v>
      </c>
      <c r="D124" s="15"/>
      <c r="E124" s="13">
        <f t="shared" si="1"/>
        <v>1600</v>
      </c>
      <c r="F124" s="13">
        <v>2000</v>
      </c>
      <c r="G124" s="18" t="s">
        <v>121</v>
      </c>
      <c r="H124" s="21" t="s">
        <v>123</v>
      </c>
      <c r="I124" s="21" t="s">
        <v>119</v>
      </c>
      <c r="J124" s="21" t="s">
        <v>122</v>
      </c>
    </row>
    <row r="125" spans="1:10" ht="34.5" x14ac:dyDescent="0.25">
      <c r="A125" s="42" t="s">
        <v>315</v>
      </c>
      <c r="B125" s="12">
        <v>32322</v>
      </c>
      <c r="C125" s="19" t="s">
        <v>172</v>
      </c>
      <c r="D125" s="15"/>
      <c r="E125" s="13">
        <f t="shared" si="1"/>
        <v>880</v>
      </c>
      <c r="F125" s="13">
        <v>1100</v>
      </c>
      <c r="G125" s="18" t="s">
        <v>121</v>
      </c>
      <c r="H125" s="21" t="s">
        <v>123</v>
      </c>
      <c r="I125" s="21" t="s">
        <v>119</v>
      </c>
      <c r="J125" s="21" t="s">
        <v>122</v>
      </c>
    </row>
    <row r="126" spans="1:10" ht="34.5" x14ac:dyDescent="0.25">
      <c r="A126" s="42" t="s">
        <v>316</v>
      </c>
      <c r="B126" s="12">
        <v>32322</v>
      </c>
      <c r="C126" s="19" t="s">
        <v>173</v>
      </c>
      <c r="D126" s="15"/>
      <c r="E126" s="13">
        <f t="shared" si="1"/>
        <v>1200</v>
      </c>
      <c r="F126" s="13">
        <v>1500</v>
      </c>
      <c r="G126" s="18" t="s">
        <v>121</v>
      </c>
      <c r="H126" s="21" t="s">
        <v>123</v>
      </c>
      <c r="I126" s="21" t="s">
        <v>119</v>
      </c>
      <c r="J126" s="21" t="s">
        <v>122</v>
      </c>
    </row>
    <row r="127" spans="1:10" ht="34.5" x14ac:dyDescent="0.25">
      <c r="A127" s="42" t="s">
        <v>317</v>
      </c>
      <c r="B127" s="12">
        <v>32322</v>
      </c>
      <c r="C127" s="19" t="s">
        <v>71</v>
      </c>
      <c r="D127" s="15"/>
      <c r="E127" s="13">
        <f t="shared" si="1"/>
        <v>8000</v>
      </c>
      <c r="F127" s="13">
        <v>10000</v>
      </c>
      <c r="G127" s="18" t="s">
        <v>121</v>
      </c>
      <c r="H127" s="21" t="s">
        <v>123</v>
      </c>
      <c r="I127" s="21" t="s">
        <v>119</v>
      </c>
      <c r="J127" s="21" t="s">
        <v>122</v>
      </c>
    </row>
    <row r="128" spans="1:10" ht="34.5" x14ac:dyDescent="0.25">
      <c r="A128" s="42" t="s">
        <v>318</v>
      </c>
      <c r="B128" s="12">
        <v>32322</v>
      </c>
      <c r="C128" s="19" t="s">
        <v>174</v>
      </c>
      <c r="D128" s="15"/>
      <c r="E128" s="13">
        <f t="shared" si="1"/>
        <v>4800</v>
      </c>
      <c r="F128" s="13">
        <v>6000</v>
      </c>
      <c r="G128" s="18" t="s">
        <v>121</v>
      </c>
      <c r="H128" s="21" t="s">
        <v>123</v>
      </c>
      <c r="I128" s="21" t="s">
        <v>119</v>
      </c>
      <c r="J128" s="21" t="s">
        <v>122</v>
      </c>
    </row>
    <row r="129" spans="1:10" ht="34.5" x14ac:dyDescent="0.25">
      <c r="A129" s="42" t="s">
        <v>319</v>
      </c>
      <c r="B129" s="12">
        <v>32322</v>
      </c>
      <c r="C129" s="19" t="s">
        <v>175</v>
      </c>
      <c r="D129" s="15"/>
      <c r="E129" s="13">
        <f t="shared" si="1"/>
        <v>16000</v>
      </c>
      <c r="F129" s="13">
        <v>20000</v>
      </c>
      <c r="G129" s="18" t="s">
        <v>121</v>
      </c>
      <c r="H129" s="21" t="s">
        <v>123</v>
      </c>
      <c r="I129" s="21" t="s">
        <v>119</v>
      </c>
      <c r="J129" s="21" t="s">
        <v>122</v>
      </c>
    </row>
    <row r="130" spans="1:10" ht="34.5" x14ac:dyDescent="0.25">
      <c r="A130" s="42" t="s">
        <v>320</v>
      </c>
      <c r="B130" s="12">
        <v>32322</v>
      </c>
      <c r="C130" s="19" t="s">
        <v>176</v>
      </c>
      <c r="D130" s="15"/>
      <c r="E130" s="13">
        <f t="shared" si="1"/>
        <v>6000</v>
      </c>
      <c r="F130" s="13">
        <v>7500</v>
      </c>
      <c r="G130" s="18" t="s">
        <v>121</v>
      </c>
      <c r="H130" s="21" t="s">
        <v>123</v>
      </c>
      <c r="I130" s="21" t="s">
        <v>119</v>
      </c>
      <c r="J130" s="21" t="s">
        <v>122</v>
      </c>
    </row>
    <row r="131" spans="1:10" ht="34.5" x14ac:dyDescent="0.25">
      <c r="A131" s="42" t="s">
        <v>321</v>
      </c>
      <c r="B131" s="12">
        <v>32322</v>
      </c>
      <c r="C131" s="19" t="s">
        <v>72</v>
      </c>
      <c r="D131" s="15"/>
      <c r="E131" s="13">
        <f t="shared" si="1"/>
        <v>6000</v>
      </c>
      <c r="F131" s="13">
        <v>7500</v>
      </c>
      <c r="G131" s="18" t="s">
        <v>121</v>
      </c>
      <c r="H131" s="21" t="s">
        <v>123</v>
      </c>
      <c r="I131" s="21" t="s">
        <v>119</v>
      </c>
      <c r="J131" s="21" t="s">
        <v>122</v>
      </c>
    </row>
    <row r="132" spans="1:10" ht="34.5" x14ac:dyDescent="0.25">
      <c r="A132" s="42" t="s">
        <v>322</v>
      </c>
      <c r="B132" s="12">
        <v>32322</v>
      </c>
      <c r="C132" s="19" t="s">
        <v>177</v>
      </c>
      <c r="D132" s="15"/>
      <c r="E132" s="13">
        <f t="shared" si="1"/>
        <v>400</v>
      </c>
      <c r="F132" s="13">
        <v>500</v>
      </c>
      <c r="G132" s="18" t="s">
        <v>121</v>
      </c>
      <c r="H132" s="21" t="s">
        <v>123</v>
      </c>
      <c r="I132" s="21" t="s">
        <v>119</v>
      </c>
      <c r="J132" s="21" t="s">
        <v>122</v>
      </c>
    </row>
    <row r="133" spans="1:10" ht="34.5" x14ac:dyDescent="0.25">
      <c r="A133" s="42" t="s">
        <v>323</v>
      </c>
      <c r="B133" s="12">
        <v>32322</v>
      </c>
      <c r="C133" s="19" t="s">
        <v>178</v>
      </c>
      <c r="D133" s="15"/>
      <c r="E133" s="13">
        <f t="shared" si="1"/>
        <v>10000</v>
      </c>
      <c r="F133" s="13">
        <v>12500</v>
      </c>
      <c r="G133" s="18" t="s">
        <v>121</v>
      </c>
      <c r="H133" s="21" t="s">
        <v>123</v>
      </c>
      <c r="I133" s="21" t="s">
        <v>119</v>
      </c>
      <c r="J133" s="21" t="s">
        <v>122</v>
      </c>
    </row>
    <row r="134" spans="1:10" ht="34.5" x14ac:dyDescent="0.25">
      <c r="A134" s="42" t="s">
        <v>324</v>
      </c>
      <c r="B134" s="12">
        <v>32322</v>
      </c>
      <c r="C134" s="19" t="s">
        <v>179</v>
      </c>
      <c r="D134" s="15"/>
      <c r="E134" s="13">
        <f t="shared" si="1"/>
        <v>8000</v>
      </c>
      <c r="F134" s="13">
        <v>10000</v>
      </c>
      <c r="G134" s="18" t="s">
        <v>121</v>
      </c>
      <c r="H134" s="21" t="s">
        <v>123</v>
      </c>
      <c r="I134" s="21" t="s">
        <v>119</v>
      </c>
      <c r="J134" s="21" t="s">
        <v>122</v>
      </c>
    </row>
    <row r="135" spans="1:10" x14ac:dyDescent="0.25">
      <c r="A135" s="42"/>
      <c r="B135" s="10">
        <v>3233</v>
      </c>
      <c r="C135" s="16" t="s">
        <v>98</v>
      </c>
      <c r="D135" s="10"/>
      <c r="E135" s="13">
        <f t="shared" si="1"/>
        <v>8000</v>
      </c>
      <c r="F135" s="11">
        <f>SUM(F136:F137)</f>
        <v>10000</v>
      </c>
      <c r="G135" s="11"/>
      <c r="H135" s="13"/>
      <c r="I135" s="13"/>
      <c r="J135" s="15"/>
    </row>
    <row r="136" spans="1:10" ht="34.5" x14ac:dyDescent="0.25">
      <c r="A136" s="42" t="s">
        <v>325</v>
      </c>
      <c r="B136" s="15">
        <v>32332</v>
      </c>
      <c r="C136" s="19" t="s">
        <v>73</v>
      </c>
      <c r="D136" s="15"/>
      <c r="E136" s="13">
        <f t="shared" si="1"/>
        <v>2880</v>
      </c>
      <c r="F136" s="13">
        <v>3600</v>
      </c>
      <c r="G136" s="18" t="s">
        <v>121</v>
      </c>
      <c r="H136" s="21" t="s">
        <v>123</v>
      </c>
      <c r="I136" s="21" t="s">
        <v>119</v>
      </c>
      <c r="J136" s="21" t="s">
        <v>122</v>
      </c>
    </row>
    <row r="137" spans="1:10" ht="34.5" x14ac:dyDescent="0.25">
      <c r="A137" s="42" t="s">
        <v>326</v>
      </c>
      <c r="B137" s="15">
        <v>32339</v>
      </c>
      <c r="C137" s="19" t="s">
        <v>74</v>
      </c>
      <c r="D137" s="15"/>
      <c r="E137" s="13">
        <f t="shared" si="1"/>
        <v>5120</v>
      </c>
      <c r="F137" s="13">
        <v>6400</v>
      </c>
      <c r="G137" s="18" t="s">
        <v>121</v>
      </c>
      <c r="H137" s="21" t="s">
        <v>123</v>
      </c>
      <c r="I137" s="21" t="s">
        <v>119</v>
      </c>
      <c r="J137" s="21" t="s">
        <v>122</v>
      </c>
    </row>
    <row r="138" spans="1:10" x14ac:dyDescent="0.25">
      <c r="A138" s="42"/>
      <c r="B138" s="10">
        <v>3234</v>
      </c>
      <c r="C138" s="16" t="s">
        <v>99</v>
      </c>
      <c r="D138" s="10"/>
      <c r="E138" s="13"/>
      <c r="F138" s="11">
        <f>SUM(F139:F142)</f>
        <v>239000</v>
      </c>
      <c r="G138" s="11"/>
      <c r="H138" s="13"/>
      <c r="I138" s="13"/>
      <c r="J138" s="15"/>
    </row>
    <row r="139" spans="1:10" ht="34.5" x14ac:dyDescent="0.25">
      <c r="A139" s="42" t="s">
        <v>327</v>
      </c>
      <c r="B139" s="15">
        <v>32341</v>
      </c>
      <c r="C139" s="19" t="s">
        <v>75</v>
      </c>
      <c r="D139" s="15">
        <v>65100000</v>
      </c>
      <c r="E139" s="13">
        <f t="shared" si="1"/>
        <v>117600</v>
      </c>
      <c r="F139" s="13">
        <v>147000</v>
      </c>
      <c r="G139" s="18" t="s">
        <v>121</v>
      </c>
      <c r="H139" s="21" t="s">
        <v>123</v>
      </c>
      <c r="I139" s="21" t="s">
        <v>119</v>
      </c>
      <c r="J139" s="21" t="s">
        <v>122</v>
      </c>
    </row>
    <row r="140" spans="1:10" ht="34.5" x14ac:dyDescent="0.25">
      <c r="A140" s="42" t="s">
        <v>328</v>
      </c>
      <c r="B140" s="15">
        <v>32342</v>
      </c>
      <c r="C140" s="19" t="s">
        <v>76</v>
      </c>
      <c r="D140" s="15">
        <v>90511300</v>
      </c>
      <c r="E140" s="13">
        <f t="shared" si="1"/>
        <v>48000</v>
      </c>
      <c r="F140" s="13">
        <v>60000</v>
      </c>
      <c r="G140" s="18" t="s">
        <v>121</v>
      </c>
      <c r="H140" s="21" t="s">
        <v>123</v>
      </c>
      <c r="I140" s="21" t="s">
        <v>119</v>
      </c>
      <c r="J140" s="21" t="s">
        <v>122</v>
      </c>
    </row>
    <row r="141" spans="1:10" ht="34.5" x14ac:dyDescent="0.25">
      <c r="A141" s="42" t="s">
        <v>379</v>
      </c>
      <c r="B141" s="15">
        <v>32344</v>
      </c>
      <c r="C141" s="19" t="s">
        <v>77</v>
      </c>
      <c r="D141" s="15"/>
      <c r="E141" s="13">
        <f t="shared" si="1"/>
        <v>8000</v>
      </c>
      <c r="F141" s="13">
        <v>10000</v>
      </c>
      <c r="G141" s="18" t="s">
        <v>121</v>
      </c>
      <c r="H141" s="21" t="s">
        <v>123</v>
      </c>
      <c r="I141" s="21" t="s">
        <v>119</v>
      </c>
      <c r="J141" s="21" t="s">
        <v>122</v>
      </c>
    </row>
    <row r="142" spans="1:10" ht="34.5" x14ac:dyDescent="0.25">
      <c r="A142" s="42" t="s">
        <v>329</v>
      </c>
      <c r="B142" s="15">
        <v>32349</v>
      </c>
      <c r="C142" s="19" t="s">
        <v>78</v>
      </c>
      <c r="D142" s="15"/>
      <c r="E142" s="13">
        <f t="shared" si="1"/>
        <v>17600</v>
      </c>
      <c r="F142" s="13">
        <v>22000</v>
      </c>
      <c r="G142" s="18" t="s">
        <v>121</v>
      </c>
      <c r="H142" s="21" t="s">
        <v>123</v>
      </c>
      <c r="I142" s="21" t="s">
        <v>119</v>
      </c>
      <c r="J142" s="21" t="s">
        <v>122</v>
      </c>
    </row>
    <row r="143" spans="1:10" x14ac:dyDescent="0.25">
      <c r="A143" s="42"/>
      <c r="B143" s="10">
        <v>3235</v>
      </c>
      <c r="C143" s="16" t="s">
        <v>100</v>
      </c>
      <c r="D143" s="10"/>
      <c r="E143" s="13">
        <f t="shared" si="1"/>
        <v>24000</v>
      </c>
      <c r="F143" s="11">
        <f>SUM(F144:F147)</f>
        <v>30000</v>
      </c>
      <c r="G143" s="11"/>
      <c r="H143" s="13"/>
      <c r="I143" s="13"/>
      <c r="J143" s="15"/>
    </row>
    <row r="144" spans="1:10" ht="34.5" x14ac:dyDescent="0.25">
      <c r="A144" s="42" t="s">
        <v>330</v>
      </c>
      <c r="B144" s="15">
        <v>32353</v>
      </c>
      <c r="C144" s="19" t="s">
        <v>79</v>
      </c>
      <c r="D144" s="15"/>
      <c r="E144" s="13">
        <f t="shared" si="1"/>
        <v>11200</v>
      </c>
      <c r="F144" s="13">
        <v>14000</v>
      </c>
      <c r="G144" s="18" t="s">
        <v>121</v>
      </c>
      <c r="H144" s="21" t="s">
        <v>123</v>
      </c>
      <c r="I144" s="21" t="s">
        <v>119</v>
      </c>
      <c r="J144" s="21" t="s">
        <v>122</v>
      </c>
    </row>
    <row r="145" spans="1:10" ht="34.5" x14ac:dyDescent="0.25">
      <c r="A145" s="42" t="s">
        <v>331</v>
      </c>
      <c r="B145" s="15">
        <v>32354</v>
      </c>
      <c r="C145" s="19" t="s">
        <v>80</v>
      </c>
      <c r="D145" s="15"/>
      <c r="E145" s="13">
        <f t="shared" si="1"/>
        <v>10400</v>
      </c>
      <c r="F145" s="13">
        <v>13000</v>
      </c>
      <c r="G145" s="18" t="s">
        <v>121</v>
      </c>
      <c r="H145" s="21" t="s">
        <v>123</v>
      </c>
      <c r="I145" s="21" t="s">
        <v>119</v>
      </c>
      <c r="J145" s="21" t="s">
        <v>122</v>
      </c>
    </row>
    <row r="146" spans="1:10" ht="34.5" x14ac:dyDescent="0.25">
      <c r="A146" s="42" t="s">
        <v>332</v>
      </c>
      <c r="B146" s="15">
        <v>32354</v>
      </c>
      <c r="C146" s="19" t="s">
        <v>81</v>
      </c>
      <c r="D146" s="15"/>
      <c r="E146" s="13">
        <f t="shared" ref="E146:E193" si="2">SUM(F146/1.25)</f>
        <v>1200</v>
      </c>
      <c r="F146" s="13">
        <v>1500</v>
      </c>
      <c r="G146" s="18" t="s">
        <v>121</v>
      </c>
      <c r="H146" s="21" t="s">
        <v>123</v>
      </c>
      <c r="I146" s="21" t="s">
        <v>119</v>
      </c>
      <c r="J146" s="21" t="s">
        <v>122</v>
      </c>
    </row>
    <row r="147" spans="1:10" ht="34.5" x14ac:dyDescent="0.25">
      <c r="A147" s="42" t="s">
        <v>333</v>
      </c>
      <c r="B147" s="15">
        <v>32354</v>
      </c>
      <c r="C147" s="19" t="s">
        <v>82</v>
      </c>
      <c r="D147" s="15"/>
      <c r="E147" s="13">
        <f t="shared" si="2"/>
        <v>1200</v>
      </c>
      <c r="F147" s="13">
        <v>1500</v>
      </c>
      <c r="G147" s="18" t="s">
        <v>121</v>
      </c>
      <c r="H147" s="21" t="s">
        <v>123</v>
      </c>
      <c r="I147" s="21" t="s">
        <v>119</v>
      </c>
      <c r="J147" s="21" t="s">
        <v>122</v>
      </c>
    </row>
    <row r="148" spans="1:10" x14ac:dyDescent="0.25">
      <c r="A148" s="42"/>
      <c r="B148" s="10">
        <v>3236</v>
      </c>
      <c r="C148" s="16" t="s">
        <v>101</v>
      </c>
      <c r="D148" s="10"/>
      <c r="E148" s="13"/>
      <c r="F148" s="11">
        <f>SUM(F149:F150)</f>
        <v>14000</v>
      </c>
      <c r="G148" s="11"/>
      <c r="H148" s="13"/>
      <c r="I148" s="13"/>
      <c r="J148" s="15"/>
    </row>
    <row r="149" spans="1:10" ht="34.5" x14ac:dyDescent="0.25">
      <c r="A149" s="42" t="s">
        <v>334</v>
      </c>
      <c r="B149" s="12">
        <v>32361</v>
      </c>
      <c r="C149" s="32" t="s">
        <v>155</v>
      </c>
      <c r="D149" s="10"/>
      <c r="E149" s="13">
        <f t="shared" si="2"/>
        <v>7200</v>
      </c>
      <c r="F149" s="14">
        <v>9000</v>
      </c>
      <c r="G149" s="18" t="s">
        <v>121</v>
      </c>
      <c r="H149" s="21" t="s">
        <v>123</v>
      </c>
      <c r="I149" s="21" t="s">
        <v>119</v>
      </c>
      <c r="J149" s="21" t="s">
        <v>122</v>
      </c>
    </row>
    <row r="150" spans="1:10" ht="34.5" x14ac:dyDescent="0.25">
      <c r="A150" s="42" t="s">
        <v>380</v>
      </c>
      <c r="B150" s="12">
        <v>32361</v>
      </c>
      <c r="C150" s="32" t="s">
        <v>156</v>
      </c>
      <c r="D150" s="15"/>
      <c r="E150" s="13">
        <f t="shared" si="2"/>
        <v>4000</v>
      </c>
      <c r="F150" s="14">
        <v>5000</v>
      </c>
      <c r="G150" s="18" t="s">
        <v>121</v>
      </c>
      <c r="H150" s="21" t="s">
        <v>123</v>
      </c>
      <c r="I150" s="21" t="s">
        <v>119</v>
      </c>
      <c r="J150" s="21" t="s">
        <v>122</v>
      </c>
    </row>
    <row r="151" spans="1:10" s="46" customFormat="1" x14ac:dyDescent="0.25">
      <c r="A151" s="42"/>
      <c r="B151" s="27">
        <v>3238</v>
      </c>
      <c r="C151" s="35" t="s">
        <v>102</v>
      </c>
      <c r="D151" s="27"/>
      <c r="E151" s="28"/>
      <c r="F151" s="29">
        <f>SUM(F152:F154)</f>
        <v>52000</v>
      </c>
      <c r="G151" s="29"/>
      <c r="H151" s="28"/>
      <c r="I151" s="28"/>
      <c r="J151" s="25"/>
    </row>
    <row r="152" spans="1:10" ht="34.5" x14ac:dyDescent="0.25">
      <c r="A152" s="42" t="s">
        <v>335</v>
      </c>
      <c r="B152" s="15">
        <v>32381</v>
      </c>
      <c r="C152" s="19" t="s">
        <v>83</v>
      </c>
      <c r="D152" s="15"/>
      <c r="E152" s="13">
        <f t="shared" si="2"/>
        <v>4800</v>
      </c>
      <c r="F152" s="13">
        <v>6000</v>
      </c>
      <c r="G152" s="18" t="s">
        <v>121</v>
      </c>
      <c r="H152" s="21" t="s">
        <v>123</v>
      </c>
      <c r="I152" s="21" t="s">
        <v>119</v>
      </c>
      <c r="J152" s="21" t="s">
        <v>122</v>
      </c>
    </row>
    <row r="153" spans="1:10" ht="27.75" customHeight="1" x14ac:dyDescent="0.25">
      <c r="A153" s="42" t="s">
        <v>336</v>
      </c>
      <c r="B153" s="15">
        <v>32381</v>
      </c>
      <c r="C153" s="19" t="s">
        <v>84</v>
      </c>
      <c r="D153" s="15">
        <v>50323100</v>
      </c>
      <c r="E153" s="13">
        <f t="shared" si="2"/>
        <v>36000</v>
      </c>
      <c r="F153" s="13">
        <v>45000</v>
      </c>
      <c r="G153" s="18" t="s">
        <v>121</v>
      </c>
      <c r="H153" s="21" t="s">
        <v>123</v>
      </c>
      <c r="I153" s="21" t="s">
        <v>119</v>
      </c>
      <c r="J153" s="21" t="s">
        <v>122</v>
      </c>
    </row>
    <row r="154" spans="1:10" ht="27.75" customHeight="1" x14ac:dyDescent="0.25">
      <c r="A154" s="42" t="s">
        <v>337</v>
      </c>
      <c r="B154" s="15">
        <v>32381</v>
      </c>
      <c r="C154" s="19" t="s">
        <v>221</v>
      </c>
      <c r="D154" s="15"/>
      <c r="E154" s="13">
        <f t="shared" si="2"/>
        <v>800</v>
      </c>
      <c r="F154" s="13">
        <v>1000</v>
      </c>
      <c r="G154" s="18" t="s">
        <v>121</v>
      </c>
      <c r="H154" s="21" t="s">
        <v>123</v>
      </c>
      <c r="I154" s="21" t="s">
        <v>119</v>
      </c>
      <c r="J154" s="21" t="s">
        <v>122</v>
      </c>
    </row>
    <row r="155" spans="1:10" x14ac:dyDescent="0.25">
      <c r="A155" s="42"/>
      <c r="B155" s="10">
        <v>3239</v>
      </c>
      <c r="C155" s="16" t="s">
        <v>103</v>
      </c>
      <c r="D155" s="10"/>
      <c r="E155" s="13"/>
      <c r="F155" s="11">
        <f>SUM(F156:F163)</f>
        <v>41000</v>
      </c>
      <c r="G155" s="11"/>
      <c r="H155" s="13"/>
      <c r="I155" s="13"/>
      <c r="J155" s="15"/>
    </row>
    <row r="156" spans="1:10" ht="24" customHeight="1" x14ac:dyDescent="0.25">
      <c r="A156" s="42" t="s">
        <v>368</v>
      </c>
      <c r="B156" s="12">
        <v>3239</v>
      </c>
      <c r="C156" s="19" t="s">
        <v>180</v>
      </c>
      <c r="D156" s="15"/>
      <c r="E156" s="13">
        <f t="shared" si="2"/>
        <v>4800</v>
      </c>
      <c r="F156" s="13">
        <v>6000</v>
      </c>
      <c r="G156" s="18" t="s">
        <v>121</v>
      </c>
      <c r="H156" s="21" t="s">
        <v>123</v>
      </c>
      <c r="I156" s="21" t="s">
        <v>119</v>
      </c>
      <c r="J156" s="21" t="s">
        <v>122</v>
      </c>
    </row>
    <row r="157" spans="1:10" ht="34.5" x14ac:dyDescent="0.25">
      <c r="A157" s="42" t="s">
        <v>338</v>
      </c>
      <c r="B157" s="12">
        <v>3239</v>
      </c>
      <c r="C157" s="19" t="s">
        <v>181</v>
      </c>
      <c r="D157" s="15"/>
      <c r="E157" s="13">
        <f t="shared" si="2"/>
        <v>8000</v>
      </c>
      <c r="F157" s="13">
        <v>10000</v>
      </c>
      <c r="G157" s="18" t="s">
        <v>121</v>
      </c>
      <c r="H157" s="21" t="s">
        <v>123</v>
      </c>
      <c r="I157" s="21" t="s">
        <v>119</v>
      </c>
      <c r="J157" s="21" t="s">
        <v>122</v>
      </c>
    </row>
    <row r="158" spans="1:10" ht="34.5" x14ac:dyDescent="0.25">
      <c r="A158" s="42" t="s">
        <v>339</v>
      </c>
      <c r="B158" s="12">
        <v>3239</v>
      </c>
      <c r="C158" s="19" t="s">
        <v>182</v>
      </c>
      <c r="D158" s="15"/>
      <c r="E158" s="13">
        <f t="shared" si="2"/>
        <v>4000</v>
      </c>
      <c r="F158" s="13">
        <v>5000</v>
      </c>
      <c r="G158" s="18" t="s">
        <v>121</v>
      </c>
      <c r="H158" s="21" t="s">
        <v>123</v>
      </c>
      <c r="I158" s="21" t="s">
        <v>119</v>
      </c>
      <c r="J158" s="21" t="s">
        <v>122</v>
      </c>
    </row>
    <row r="159" spans="1:10" ht="34.5" x14ac:dyDescent="0.25">
      <c r="A159" s="42" t="s">
        <v>340</v>
      </c>
      <c r="B159" s="12">
        <v>3239</v>
      </c>
      <c r="C159" s="19" t="s">
        <v>183</v>
      </c>
      <c r="D159" s="15"/>
      <c r="E159" s="13">
        <f t="shared" si="2"/>
        <v>6400</v>
      </c>
      <c r="F159" s="13">
        <v>8000</v>
      </c>
      <c r="G159" s="18" t="s">
        <v>121</v>
      </c>
      <c r="H159" s="21" t="s">
        <v>123</v>
      </c>
      <c r="I159" s="21" t="s">
        <v>119</v>
      </c>
      <c r="J159" s="21" t="s">
        <v>122</v>
      </c>
    </row>
    <row r="160" spans="1:10" ht="34.5" x14ac:dyDescent="0.25">
      <c r="A160" s="42" t="s">
        <v>341</v>
      </c>
      <c r="B160" s="12">
        <v>3239</v>
      </c>
      <c r="C160" s="19" t="s">
        <v>184</v>
      </c>
      <c r="D160" s="15"/>
      <c r="E160" s="13">
        <f t="shared" si="2"/>
        <v>1600</v>
      </c>
      <c r="F160" s="13">
        <v>2000</v>
      </c>
      <c r="G160" s="18" t="s">
        <v>121</v>
      </c>
      <c r="H160" s="21" t="s">
        <v>123</v>
      </c>
      <c r="I160" s="21" t="s">
        <v>119</v>
      </c>
      <c r="J160" s="21" t="s">
        <v>122</v>
      </c>
    </row>
    <row r="161" spans="1:12" ht="34.5" x14ac:dyDescent="0.25">
      <c r="A161" s="42" t="s">
        <v>342</v>
      </c>
      <c r="B161" s="12">
        <v>3239</v>
      </c>
      <c r="C161" s="19" t="s">
        <v>185</v>
      </c>
      <c r="D161" s="15"/>
      <c r="E161" s="13">
        <f t="shared" si="2"/>
        <v>400</v>
      </c>
      <c r="F161" s="13">
        <v>500</v>
      </c>
      <c r="G161" s="18" t="s">
        <v>121</v>
      </c>
      <c r="H161" s="21" t="s">
        <v>123</v>
      </c>
      <c r="I161" s="21" t="s">
        <v>119</v>
      </c>
      <c r="J161" s="21" t="s">
        <v>122</v>
      </c>
    </row>
    <row r="162" spans="1:12" ht="34.5" x14ac:dyDescent="0.25">
      <c r="A162" s="42" t="s">
        <v>343</v>
      </c>
      <c r="B162" s="15">
        <v>32395</v>
      </c>
      <c r="C162" s="19" t="s">
        <v>85</v>
      </c>
      <c r="D162" s="15"/>
      <c r="E162" s="13">
        <f t="shared" si="2"/>
        <v>6400</v>
      </c>
      <c r="F162" s="13">
        <v>8000</v>
      </c>
      <c r="G162" s="18" t="s">
        <v>121</v>
      </c>
      <c r="H162" s="21" t="s">
        <v>123</v>
      </c>
      <c r="I162" s="21" t="s">
        <v>119</v>
      </c>
      <c r="J162" s="21" t="s">
        <v>122</v>
      </c>
    </row>
    <row r="163" spans="1:12" ht="34.5" x14ac:dyDescent="0.25">
      <c r="A163" s="42" t="s">
        <v>378</v>
      </c>
      <c r="B163" s="15">
        <v>32396</v>
      </c>
      <c r="C163" s="19" t="s">
        <v>86</v>
      </c>
      <c r="D163" s="15"/>
      <c r="E163" s="13">
        <f t="shared" si="2"/>
        <v>1200</v>
      </c>
      <c r="F163" s="13">
        <v>1500</v>
      </c>
      <c r="G163" s="18" t="s">
        <v>121</v>
      </c>
      <c r="H163" s="21" t="s">
        <v>123</v>
      </c>
      <c r="I163" s="21" t="s">
        <v>119</v>
      </c>
      <c r="J163" s="21" t="s">
        <v>122</v>
      </c>
    </row>
    <row r="164" spans="1:12" x14ac:dyDescent="0.25">
      <c r="A164" s="42"/>
      <c r="B164" s="10">
        <v>3292</v>
      </c>
      <c r="C164" s="16" t="s">
        <v>104</v>
      </c>
      <c r="D164" s="10"/>
      <c r="E164" s="13">
        <f t="shared" si="2"/>
        <v>25600</v>
      </c>
      <c r="F164" s="11">
        <f>SUM(F165:F166)</f>
        <v>32000</v>
      </c>
      <c r="G164" s="11"/>
      <c r="H164" s="13"/>
      <c r="I164" s="13"/>
      <c r="J164" s="15"/>
    </row>
    <row r="165" spans="1:12" ht="34.5" customHeight="1" x14ac:dyDescent="0.25">
      <c r="A165" s="42" t="s">
        <v>344</v>
      </c>
      <c r="B165" s="15">
        <v>32922</v>
      </c>
      <c r="C165" s="19" t="s">
        <v>87</v>
      </c>
      <c r="D165" s="15"/>
      <c r="E165" s="13">
        <f t="shared" si="2"/>
        <v>18400</v>
      </c>
      <c r="F165" s="13">
        <v>23000</v>
      </c>
      <c r="G165" s="18" t="s">
        <v>121</v>
      </c>
      <c r="H165" s="21" t="s">
        <v>123</v>
      </c>
      <c r="I165" s="21" t="s">
        <v>119</v>
      </c>
      <c r="J165" s="21" t="s">
        <v>122</v>
      </c>
      <c r="K165" s="63" t="s">
        <v>146</v>
      </c>
      <c r="L165" s="63"/>
    </row>
    <row r="166" spans="1:12" ht="34.5" x14ac:dyDescent="0.25">
      <c r="A166" s="42" t="s">
        <v>345</v>
      </c>
      <c r="B166" s="15">
        <v>32922</v>
      </c>
      <c r="C166" s="19" t="s">
        <v>88</v>
      </c>
      <c r="D166" s="15"/>
      <c r="E166" s="13">
        <f t="shared" si="2"/>
        <v>7200</v>
      </c>
      <c r="F166" s="13">
        <v>9000</v>
      </c>
      <c r="G166" s="18" t="s">
        <v>121</v>
      </c>
      <c r="H166" s="21" t="s">
        <v>123</v>
      </c>
      <c r="I166" s="21" t="s">
        <v>119</v>
      </c>
      <c r="J166" s="21" t="s">
        <v>122</v>
      </c>
    </row>
    <row r="167" spans="1:12" x14ac:dyDescent="0.25">
      <c r="A167" s="42"/>
      <c r="B167" s="10">
        <v>3293</v>
      </c>
      <c r="C167" s="16" t="s">
        <v>105</v>
      </c>
      <c r="D167" s="10"/>
      <c r="E167" s="13"/>
      <c r="F167" s="11">
        <f>SUM(F168:F169)</f>
        <v>35000</v>
      </c>
      <c r="G167" s="11"/>
      <c r="H167" s="13"/>
      <c r="I167" s="13"/>
      <c r="J167" s="15"/>
    </row>
    <row r="168" spans="1:12" ht="34.5" x14ac:dyDescent="0.25">
      <c r="A168" s="42" t="s">
        <v>346</v>
      </c>
      <c r="B168" s="15">
        <v>32931</v>
      </c>
      <c r="C168" s="58" t="s">
        <v>89</v>
      </c>
      <c r="D168" s="15"/>
      <c r="E168" s="13">
        <f t="shared" si="2"/>
        <v>16000</v>
      </c>
      <c r="F168" s="13">
        <v>20000</v>
      </c>
      <c r="G168" s="18" t="s">
        <v>121</v>
      </c>
      <c r="H168" s="21" t="s">
        <v>123</v>
      </c>
      <c r="I168" s="21" t="s">
        <v>119</v>
      </c>
      <c r="J168" s="21" t="s">
        <v>122</v>
      </c>
    </row>
    <row r="169" spans="1:12" ht="34.5" x14ac:dyDescent="0.25">
      <c r="A169" s="42" t="s">
        <v>347</v>
      </c>
      <c r="B169" s="15">
        <v>32931</v>
      </c>
      <c r="C169" s="19" t="s">
        <v>115</v>
      </c>
      <c r="D169" s="15"/>
      <c r="E169" s="13">
        <f t="shared" si="2"/>
        <v>12000</v>
      </c>
      <c r="F169" s="13">
        <v>15000</v>
      </c>
      <c r="G169" s="18" t="s">
        <v>121</v>
      </c>
      <c r="H169" s="21" t="s">
        <v>123</v>
      </c>
      <c r="I169" s="21" t="s">
        <v>119</v>
      </c>
      <c r="J169" s="21" t="s">
        <v>122</v>
      </c>
    </row>
    <row r="170" spans="1:12" x14ac:dyDescent="0.25">
      <c r="A170" s="42"/>
      <c r="B170" s="10">
        <v>4212</v>
      </c>
      <c r="C170" s="16" t="s">
        <v>186</v>
      </c>
      <c r="D170" s="10"/>
      <c r="E170" s="10"/>
      <c r="F170" s="11">
        <f>SUM(F171:F173)</f>
        <v>388000</v>
      </c>
      <c r="G170" s="15"/>
      <c r="H170" s="15"/>
      <c r="I170" s="15"/>
      <c r="J170" s="15"/>
    </row>
    <row r="171" spans="1:12" ht="34.5" x14ac:dyDescent="0.25">
      <c r="A171" s="42" t="s">
        <v>348</v>
      </c>
      <c r="B171" s="24">
        <v>42123</v>
      </c>
      <c r="C171" s="34" t="s">
        <v>127</v>
      </c>
      <c r="D171" s="25">
        <v>44221000</v>
      </c>
      <c r="E171" s="13">
        <f t="shared" si="2"/>
        <v>120000</v>
      </c>
      <c r="F171" s="26">
        <v>150000</v>
      </c>
      <c r="G171" s="18" t="s">
        <v>121</v>
      </c>
      <c r="H171" s="21" t="s">
        <v>123</v>
      </c>
      <c r="I171" s="21" t="s">
        <v>119</v>
      </c>
      <c r="J171" s="21" t="s">
        <v>122</v>
      </c>
    </row>
    <row r="172" spans="1:12" ht="34.5" x14ac:dyDescent="0.25">
      <c r="A172" s="42" t="s">
        <v>349</v>
      </c>
      <c r="B172" s="25">
        <v>42123</v>
      </c>
      <c r="C172" s="33" t="s">
        <v>195</v>
      </c>
      <c r="D172" s="25">
        <v>37535280</v>
      </c>
      <c r="E172" s="13">
        <f t="shared" si="2"/>
        <v>120000</v>
      </c>
      <c r="F172" s="28">
        <v>150000</v>
      </c>
      <c r="G172" s="18" t="s">
        <v>121</v>
      </c>
      <c r="H172" s="21" t="s">
        <v>123</v>
      </c>
      <c r="I172" s="21" t="s">
        <v>119</v>
      </c>
      <c r="J172" s="21" t="s">
        <v>122</v>
      </c>
    </row>
    <row r="173" spans="1:12" ht="34.5" x14ac:dyDescent="0.25">
      <c r="A173" s="42" t="s">
        <v>350</v>
      </c>
      <c r="B173" s="25">
        <v>42123</v>
      </c>
      <c r="C173" s="33" t="s">
        <v>129</v>
      </c>
      <c r="D173" s="25">
        <v>45432121</v>
      </c>
      <c r="E173" s="13">
        <f t="shared" si="2"/>
        <v>70400</v>
      </c>
      <c r="F173" s="28">
        <v>88000</v>
      </c>
      <c r="G173" s="18" t="s">
        <v>121</v>
      </c>
      <c r="H173" s="21" t="s">
        <v>123</v>
      </c>
      <c r="I173" s="21" t="s">
        <v>119</v>
      </c>
      <c r="J173" s="21" t="s">
        <v>122</v>
      </c>
    </row>
    <row r="174" spans="1:12" x14ac:dyDescent="0.25">
      <c r="A174" s="42"/>
      <c r="B174" s="27">
        <v>4221</v>
      </c>
      <c r="C174" s="35" t="s">
        <v>130</v>
      </c>
      <c r="D174" s="27"/>
      <c r="E174" s="27"/>
      <c r="F174" s="29">
        <f>SUM(F175:F180)</f>
        <v>493000</v>
      </c>
      <c r="G174" s="25"/>
      <c r="H174" s="25"/>
      <c r="I174" s="25"/>
      <c r="J174" s="25"/>
    </row>
    <row r="175" spans="1:12" ht="34.5" x14ac:dyDescent="0.25">
      <c r="A175" s="42" t="s">
        <v>351</v>
      </c>
      <c r="B175" s="25">
        <v>42211</v>
      </c>
      <c r="C175" s="33" t="s">
        <v>138</v>
      </c>
      <c r="D175" s="25">
        <v>30141200</v>
      </c>
      <c r="E175" s="13">
        <f t="shared" si="2"/>
        <v>80000</v>
      </c>
      <c r="F175" s="28">
        <v>100000</v>
      </c>
      <c r="G175" s="18" t="s">
        <v>121</v>
      </c>
      <c r="H175" s="21" t="s">
        <v>123</v>
      </c>
      <c r="I175" s="21" t="s">
        <v>119</v>
      </c>
      <c r="J175" s="21" t="s">
        <v>122</v>
      </c>
    </row>
    <row r="176" spans="1:12" ht="34.5" x14ac:dyDescent="0.25">
      <c r="A176" s="42" t="s">
        <v>352</v>
      </c>
      <c r="B176" s="25">
        <v>42211</v>
      </c>
      <c r="C176" s="33" t="s">
        <v>131</v>
      </c>
      <c r="D176" s="25">
        <v>30213000</v>
      </c>
      <c r="E176" s="13">
        <f t="shared" si="2"/>
        <v>56000</v>
      </c>
      <c r="F176" s="28">
        <v>70000</v>
      </c>
      <c r="G176" s="18" t="s">
        <v>121</v>
      </c>
      <c r="H176" s="21" t="s">
        <v>123</v>
      </c>
      <c r="I176" s="21" t="s">
        <v>119</v>
      </c>
      <c r="J176" s="21" t="s">
        <v>122</v>
      </c>
    </row>
    <row r="177" spans="1:10" x14ac:dyDescent="0.25">
      <c r="A177" s="42" t="s">
        <v>353</v>
      </c>
      <c r="B177" s="25">
        <v>42211</v>
      </c>
      <c r="C177" s="33" t="s">
        <v>196</v>
      </c>
      <c r="D177" s="25"/>
      <c r="E177" s="13">
        <f t="shared" si="2"/>
        <v>18400</v>
      </c>
      <c r="F177" s="28">
        <v>23000</v>
      </c>
      <c r="G177" s="18"/>
      <c r="H177" s="21"/>
      <c r="I177" s="21"/>
      <c r="J177" s="21"/>
    </row>
    <row r="178" spans="1:10" ht="34.5" x14ac:dyDescent="0.25">
      <c r="A178" s="42" t="s">
        <v>354</v>
      </c>
      <c r="B178" s="25">
        <v>42211</v>
      </c>
      <c r="C178" s="33" t="s">
        <v>197</v>
      </c>
      <c r="D178" s="25">
        <v>30141200</v>
      </c>
      <c r="E178" s="13">
        <f t="shared" si="2"/>
        <v>80000</v>
      </c>
      <c r="F178" s="28">
        <v>100000</v>
      </c>
      <c r="G178" s="18" t="s">
        <v>121</v>
      </c>
      <c r="H178" s="21" t="s">
        <v>123</v>
      </c>
      <c r="I178" s="21" t="s">
        <v>119</v>
      </c>
      <c r="J178" s="21" t="s">
        <v>122</v>
      </c>
    </row>
    <row r="179" spans="1:10" x14ac:dyDescent="0.25">
      <c r="A179" s="42" t="s">
        <v>355</v>
      </c>
      <c r="B179" s="25">
        <v>42212</v>
      </c>
      <c r="C179" s="33" t="s">
        <v>198</v>
      </c>
      <c r="D179" s="25">
        <v>39151200</v>
      </c>
      <c r="E179" s="13">
        <f t="shared" si="2"/>
        <v>80000</v>
      </c>
      <c r="F179" s="28">
        <v>100000</v>
      </c>
      <c r="G179" s="18"/>
      <c r="H179" s="21"/>
      <c r="I179" s="21"/>
      <c r="J179" s="21"/>
    </row>
    <row r="180" spans="1:10" ht="34.5" x14ac:dyDescent="0.25">
      <c r="A180" s="42" t="s">
        <v>369</v>
      </c>
      <c r="B180" s="25">
        <v>42212</v>
      </c>
      <c r="C180" s="33" t="s">
        <v>199</v>
      </c>
      <c r="D180" s="25">
        <v>39190000</v>
      </c>
      <c r="E180" s="13">
        <f t="shared" si="2"/>
        <v>80000</v>
      </c>
      <c r="F180" s="28">
        <v>100000</v>
      </c>
      <c r="G180" s="18" t="s">
        <v>121</v>
      </c>
      <c r="H180" s="21" t="s">
        <v>123</v>
      </c>
      <c r="I180" s="21" t="s">
        <v>119</v>
      </c>
      <c r="J180" s="21" t="s">
        <v>122</v>
      </c>
    </row>
    <row r="181" spans="1:10" x14ac:dyDescent="0.25">
      <c r="A181" s="42"/>
      <c r="B181" s="27">
        <v>4222</v>
      </c>
      <c r="C181" s="35" t="s">
        <v>204</v>
      </c>
      <c r="D181" s="25"/>
      <c r="E181" s="13"/>
      <c r="F181" s="29">
        <f>SUM(F182)</f>
        <v>5000</v>
      </c>
      <c r="G181" s="18"/>
      <c r="H181" s="21"/>
      <c r="I181" s="21"/>
      <c r="J181" s="21"/>
    </row>
    <row r="182" spans="1:10" ht="34.5" x14ac:dyDescent="0.25">
      <c r="A182" s="42" t="s">
        <v>356</v>
      </c>
      <c r="B182" s="25">
        <v>42221</v>
      </c>
      <c r="C182" s="33" t="s">
        <v>200</v>
      </c>
      <c r="D182" s="25"/>
      <c r="E182" s="13">
        <f t="shared" si="2"/>
        <v>4000</v>
      </c>
      <c r="F182" s="28">
        <v>5000</v>
      </c>
      <c r="G182" s="18" t="s">
        <v>121</v>
      </c>
      <c r="H182" s="21" t="s">
        <v>123</v>
      </c>
      <c r="I182" s="21" t="s">
        <v>119</v>
      </c>
      <c r="J182" s="21" t="s">
        <v>122</v>
      </c>
    </row>
    <row r="183" spans="1:10" x14ac:dyDescent="0.25">
      <c r="A183" s="42"/>
      <c r="B183" s="27">
        <v>4223</v>
      </c>
      <c r="C183" s="35" t="s">
        <v>201</v>
      </c>
      <c r="D183" s="27"/>
      <c r="E183" s="11"/>
      <c r="F183" s="29">
        <f>SUM(F184:F185)</f>
        <v>30000</v>
      </c>
      <c r="G183" s="18"/>
      <c r="H183" s="21"/>
      <c r="I183" s="21"/>
      <c r="J183" s="21"/>
    </row>
    <row r="184" spans="1:10" ht="34.5" x14ac:dyDescent="0.25">
      <c r="A184" s="42" t="s">
        <v>357</v>
      </c>
      <c r="B184" s="25">
        <v>42231</v>
      </c>
      <c r="C184" s="33" t="s">
        <v>202</v>
      </c>
      <c r="D184" s="25"/>
      <c r="E184" s="13">
        <f t="shared" si="2"/>
        <v>14400</v>
      </c>
      <c r="F184" s="28">
        <v>18000</v>
      </c>
      <c r="G184" s="18" t="s">
        <v>121</v>
      </c>
      <c r="H184" s="21" t="s">
        <v>123</v>
      </c>
      <c r="I184" s="21" t="s">
        <v>119</v>
      </c>
      <c r="J184" s="21" t="s">
        <v>122</v>
      </c>
    </row>
    <row r="185" spans="1:10" ht="34.5" x14ac:dyDescent="0.25">
      <c r="A185" s="42" t="s">
        <v>358</v>
      </c>
      <c r="B185" s="25">
        <v>42239</v>
      </c>
      <c r="C185" s="33" t="s">
        <v>203</v>
      </c>
      <c r="D185" s="25"/>
      <c r="E185" s="13">
        <f t="shared" si="2"/>
        <v>9600</v>
      </c>
      <c r="F185" s="28">
        <v>12000</v>
      </c>
      <c r="G185" s="18" t="s">
        <v>121</v>
      </c>
      <c r="H185" s="21" t="s">
        <v>123</v>
      </c>
      <c r="I185" s="21" t="s">
        <v>119</v>
      </c>
      <c r="J185" s="21" t="s">
        <v>122</v>
      </c>
    </row>
    <row r="186" spans="1:10" x14ac:dyDescent="0.25">
      <c r="A186" s="42"/>
      <c r="B186" s="27">
        <v>4224</v>
      </c>
      <c r="C186" s="35" t="s">
        <v>132</v>
      </c>
      <c r="D186" s="27"/>
      <c r="E186" s="27"/>
      <c r="F186" s="29">
        <f>SUM(F187:F188)</f>
        <v>40000</v>
      </c>
      <c r="G186" s="25"/>
      <c r="H186" s="25"/>
      <c r="I186" s="25"/>
      <c r="J186" s="25"/>
    </row>
    <row r="187" spans="1:10" ht="22.5" customHeight="1" x14ac:dyDescent="0.25">
      <c r="A187" s="42" t="s">
        <v>359</v>
      </c>
      <c r="B187" s="25">
        <v>42241</v>
      </c>
      <c r="C187" s="33" t="s">
        <v>205</v>
      </c>
      <c r="D187" s="27"/>
      <c r="E187" s="14">
        <f t="shared" si="2"/>
        <v>16000</v>
      </c>
      <c r="F187" s="28">
        <v>20000</v>
      </c>
      <c r="G187" s="18" t="s">
        <v>121</v>
      </c>
      <c r="H187" s="21" t="s">
        <v>123</v>
      </c>
      <c r="I187" s="21" t="s">
        <v>119</v>
      </c>
      <c r="J187" s="21" t="s">
        <v>122</v>
      </c>
    </row>
    <row r="188" spans="1:10" ht="22.5" customHeight="1" x14ac:dyDescent="0.25">
      <c r="A188" s="42" t="s">
        <v>370</v>
      </c>
      <c r="B188" s="25">
        <v>42242</v>
      </c>
      <c r="C188" s="33" t="s">
        <v>206</v>
      </c>
      <c r="D188" s="27"/>
      <c r="E188" s="28">
        <f t="shared" si="2"/>
        <v>16000</v>
      </c>
      <c r="F188" s="28">
        <v>20000</v>
      </c>
      <c r="G188" s="18" t="s">
        <v>121</v>
      </c>
      <c r="H188" s="21" t="s">
        <v>123</v>
      </c>
      <c r="I188" s="21" t="s">
        <v>119</v>
      </c>
      <c r="J188" s="21" t="s">
        <v>122</v>
      </c>
    </row>
    <row r="189" spans="1:10" x14ac:dyDescent="0.25">
      <c r="A189" s="42"/>
      <c r="B189" s="27">
        <v>4226</v>
      </c>
      <c r="C189" s="35" t="s">
        <v>207</v>
      </c>
      <c r="D189" s="27"/>
      <c r="E189" s="27"/>
      <c r="F189" s="29">
        <f>SUM(F190:F193)</f>
        <v>52000</v>
      </c>
      <c r="G189" s="25"/>
      <c r="H189" s="25"/>
      <c r="I189" s="25"/>
      <c r="J189" s="25"/>
    </row>
    <row r="190" spans="1:10" ht="34.5" x14ac:dyDescent="0.25">
      <c r="A190" s="42" t="s">
        <v>371</v>
      </c>
      <c r="B190" s="25">
        <v>42261</v>
      </c>
      <c r="C190" s="33" t="s">
        <v>211</v>
      </c>
      <c r="D190" s="25"/>
      <c r="E190" s="28">
        <f t="shared" si="2"/>
        <v>8000</v>
      </c>
      <c r="F190" s="28">
        <v>10000</v>
      </c>
      <c r="G190" s="18" t="s">
        <v>121</v>
      </c>
      <c r="H190" s="21" t="s">
        <v>123</v>
      </c>
      <c r="I190" s="21" t="s">
        <v>119</v>
      </c>
      <c r="J190" s="21" t="s">
        <v>122</v>
      </c>
    </row>
    <row r="191" spans="1:10" ht="34.5" x14ac:dyDescent="0.25">
      <c r="A191" s="42" t="s">
        <v>372</v>
      </c>
      <c r="B191" s="25">
        <v>42261</v>
      </c>
      <c r="C191" s="33" t="s">
        <v>212</v>
      </c>
      <c r="D191" s="25"/>
      <c r="E191" s="28">
        <f t="shared" si="2"/>
        <v>9600</v>
      </c>
      <c r="F191" s="28">
        <v>12000</v>
      </c>
      <c r="G191" s="18" t="s">
        <v>121</v>
      </c>
      <c r="H191" s="21" t="s">
        <v>123</v>
      </c>
      <c r="I191" s="21" t="s">
        <v>119</v>
      </c>
      <c r="J191" s="21" t="s">
        <v>122</v>
      </c>
    </row>
    <row r="192" spans="1:10" ht="34.5" x14ac:dyDescent="0.25">
      <c r="A192" s="42" t="s">
        <v>373</v>
      </c>
      <c r="B192" s="25">
        <v>42261</v>
      </c>
      <c r="C192" s="33" t="s">
        <v>213</v>
      </c>
      <c r="D192" s="25"/>
      <c r="E192" s="28">
        <f t="shared" si="2"/>
        <v>8000</v>
      </c>
      <c r="F192" s="28">
        <v>10000</v>
      </c>
      <c r="G192" s="18" t="s">
        <v>121</v>
      </c>
      <c r="H192" s="21" t="s">
        <v>123</v>
      </c>
      <c r="I192" s="21" t="s">
        <v>119</v>
      </c>
      <c r="J192" s="21" t="s">
        <v>122</v>
      </c>
    </row>
    <row r="193" spans="1:10" ht="20.25" customHeight="1" x14ac:dyDescent="0.25">
      <c r="A193" s="42" t="s">
        <v>374</v>
      </c>
      <c r="B193" s="25">
        <v>42262</v>
      </c>
      <c r="C193" s="33" t="s">
        <v>208</v>
      </c>
      <c r="D193" s="27"/>
      <c r="E193" s="28">
        <f t="shared" si="2"/>
        <v>16000</v>
      </c>
      <c r="F193" s="28">
        <v>20000</v>
      </c>
      <c r="G193" s="18" t="s">
        <v>121</v>
      </c>
      <c r="H193" s="21" t="s">
        <v>123</v>
      </c>
      <c r="I193" s="21" t="s">
        <v>119</v>
      </c>
      <c r="J193" s="21" t="s">
        <v>122</v>
      </c>
    </row>
    <row r="194" spans="1:10" x14ac:dyDescent="0.25">
      <c r="A194" s="48"/>
      <c r="B194" s="49"/>
      <c r="C194" s="50"/>
      <c r="D194" s="51"/>
      <c r="E194" s="52"/>
      <c r="F194" s="53"/>
      <c r="G194" s="54"/>
      <c r="H194" s="55"/>
      <c r="I194" s="55"/>
      <c r="J194" s="55"/>
    </row>
    <row r="195" spans="1:10" x14ac:dyDescent="0.25">
      <c r="A195" t="s">
        <v>137</v>
      </c>
    </row>
    <row r="196" spans="1:10" x14ac:dyDescent="0.25">
      <c r="A196" t="s">
        <v>136</v>
      </c>
    </row>
    <row r="197" spans="1:10" ht="17.25" customHeight="1" x14ac:dyDescent="0.25">
      <c r="A197" t="s">
        <v>209</v>
      </c>
    </row>
    <row r="198" spans="1:10" x14ac:dyDescent="0.25">
      <c r="A198" s="43" t="s">
        <v>142</v>
      </c>
      <c r="B198" s="43"/>
      <c r="C198" s="43"/>
      <c r="D198" s="43"/>
      <c r="E198" s="43"/>
      <c r="F198" s="43"/>
    </row>
    <row r="199" spans="1:10" x14ac:dyDescent="0.25">
      <c r="A199" t="s">
        <v>210</v>
      </c>
    </row>
    <row r="201" spans="1:10" ht="15.75" x14ac:dyDescent="0.25">
      <c r="A201" s="56" t="s">
        <v>219</v>
      </c>
      <c r="B201" s="56"/>
      <c r="C201" s="56"/>
      <c r="D201" t="s">
        <v>133</v>
      </c>
      <c r="F201" t="s">
        <v>134</v>
      </c>
    </row>
    <row r="202" spans="1:10" ht="15.75" x14ac:dyDescent="0.25">
      <c r="A202" s="2" t="s">
        <v>222</v>
      </c>
      <c r="B202" s="59"/>
      <c r="C202" s="59"/>
    </row>
    <row r="203" spans="1:10" ht="15.75" x14ac:dyDescent="0.25">
      <c r="A203" s="2" t="s">
        <v>223</v>
      </c>
      <c r="B203" s="59"/>
      <c r="C203" s="59"/>
      <c r="D203" t="s">
        <v>135</v>
      </c>
      <c r="F203" t="s">
        <v>141</v>
      </c>
    </row>
    <row r="204" spans="1:10" ht="48.75" customHeight="1" x14ac:dyDescent="0.25"/>
    <row r="205" spans="1:10" ht="29.25" customHeight="1" x14ac:dyDescent="0.25"/>
    <row r="206" spans="1:10" ht="29.25" customHeight="1" x14ac:dyDescent="0.25"/>
    <row r="207" spans="1:10" ht="29.25" customHeight="1" x14ac:dyDescent="0.25"/>
    <row r="208" spans="1:10" ht="41.25" customHeight="1" x14ac:dyDescent="0.25"/>
    <row r="210" ht="36.75" customHeight="1" x14ac:dyDescent="0.25"/>
  </sheetData>
  <mergeCells count="5">
    <mergeCell ref="C6:I6"/>
    <mergeCell ref="K51:L51"/>
    <mergeCell ref="K52:L52"/>
    <mergeCell ref="K165:L165"/>
    <mergeCell ref="K49:L49"/>
  </mergeCells>
  <pageMargins left="0.25" right="0.25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cp:lastPrinted>2019-12-31T08:26:51Z</cp:lastPrinted>
  <dcterms:created xsi:type="dcterms:W3CDTF">2018-10-24T08:11:05Z</dcterms:created>
  <dcterms:modified xsi:type="dcterms:W3CDTF">2021-01-26T10:31:18Z</dcterms:modified>
</cp:coreProperties>
</file>