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4" i="1" l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148" i="1" l="1"/>
  <c r="E146" i="1"/>
  <c r="E144" i="1"/>
  <c r="E135" i="1"/>
  <c r="E132" i="1"/>
  <c r="E128" i="1"/>
  <c r="E125" i="1"/>
  <c r="E120" i="1"/>
  <c r="E117" i="1"/>
  <c r="E115" i="1"/>
  <c r="E109" i="1"/>
  <c r="E105" i="1"/>
  <c r="E81" i="1"/>
  <c r="E75" i="1"/>
  <c r="E69" i="1"/>
  <c r="E65" i="1"/>
  <c r="E48" i="1"/>
  <c r="E43" i="1"/>
  <c r="E41" i="1"/>
  <c r="E8" i="1"/>
  <c r="D8" i="1" s="1"/>
</calcChain>
</file>

<file path=xl/sharedStrings.xml><?xml version="1.0" encoding="utf-8"?>
<sst xmlns="http://schemas.openxmlformats.org/spreadsheetml/2006/main" count="324" uniqueCount="205">
  <si>
    <t>XV GIMNAZIJA</t>
  </si>
  <si>
    <t>ZAGREB, Jordanovac 8</t>
  </si>
  <si>
    <t>Ev.br.         nabave</t>
  </si>
  <si>
    <t>Konto iz fin.plana</t>
  </si>
  <si>
    <t>PREDMET NABAVE</t>
  </si>
  <si>
    <t>Procujenjena vrijednost nabave</t>
  </si>
  <si>
    <t>Planirana vrijednost nabave</t>
  </si>
  <si>
    <t>Postupak nabave</t>
  </si>
  <si>
    <t>Planirano trajanje Ug./okvirni sporazuma</t>
  </si>
  <si>
    <t>Uredski materijal i ostali materijalni rashodi</t>
  </si>
  <si>
    <t>32211</t>
  </si>
  <si>
    <t>Blagajnički izvještaji</t>
  </si>
  <si>
    <t>Registratori</t>
  </si>
  <si>
    <t>kemijske olovke,teh.olovke gumice</t>
  </si>
  <si>
    <t>temeljnice</t>
  </si>
  <si>
    <t>uplatnice ,isplatnice</t>
  </si>
  <si>
    <t>tiskanice</t>
  </si>
  <si>
    <t>koverte</t>
  </si>
  <si>
    <t>folije,naljepnice,etikete</t>
  </si>
  <si>
    <t>boja za žigove</t>
  </si>
  <si>
    <t>nastavni mat.papir-kopiranje</t>
  </si>
  <si>
    <t>trgovački papir-zadaćnice</t>
  </si>
  <si>
    <t>panel markeri za ploču</t>
  </si>
  <si>
    <t>svjedodžbe</t>
  </si>
  <si>
    <t>Bagatelna nabava</t>
  </si>
  <si>
    <t>spužve za ploču</t>
  </si>
  <si>
    <t>Literatura (publikacije, časopisi, glasila, knjige i ostalo)</t>
  </si>
  <si>
    <t>Udžbenici</t>
  </si>
  <si>
    <t>matične knjige</t>
  </si>
  <si>
    <t>32214</t>
  </si>
  <si>
    <t>Materijal i sredstva za čišćenje i održavanje</t>
  </si>
  <si>
    <t>32216</t>
  </si>
  <si>
    <t>Materijal za higijenske potrebe i njegu</t>
  </si>
  <si>
    <t>epruvete,</t>
  </si>
  <si>
    <t>PRVA POMOĆ(zavoji,hanzaplasti,tablete)</t>
  </si>
  <si>
    <t>materijal za vježbe -FIZIKA(šprice,svijeće,zviždaljke,filtere)</t>
  </si>
  <si>
    <t>kistovi,ljepila ,trakice,boje,selen)</t>
  </si>
  <si>
    <t>voda-pitka</t>
  </si>
  <si>
    <t>322195</t>
  </si>
  <si>
    <t>baterije</t>
  </si>
  <si>
    <t>322196</t>
  </si>
  <si>
    <t>selotejpi,korektore</t>
  </si>
  <si>
    <t>322197</t>
  </si>
  <si>
    <t>keramička grupa-materijal-glina</t>
  </si>
  <si>
    <t>3221999</t>
  </si>
  <si>
    <t>TZK(lopte,mrežice)</t>
  </si>
  <si>
    <t>3222</t>
  </si>
  <si>
    <t>Materijal i sirovine</t>
  </si>
  <si>
    <t>32222</t>
  </si>
  <si>
    <t>Kemikalije</t>
  </si>
  <si>
    <t>Energija</t>
  </si>
  <si>
    <t>32231</t>
  </si>
  <si>
    <t>Električna energija</t>
  </si>
  <si>
    <t>322312</t>
  </si>
  <si>
    <t>el.mrežarina</t>
  </si>
  <si>
    <t>32233</t>
  </si>
  <si>
    <t>Plin</t>
  </si>
  <si>
    <t>32234</t>
  </si>
  <si>
    <t>Motorni benzin i dizel gorivo</t>
  </si>
  <si>
    <t>Materijal i dijelovi za tekuće i investicijsko održavanje građevinskih objekata</t>
  </si>
  <si>
    <t>ključevi</t>
  </si>
  <si>
    <t>žarulje</t>
  </si>
  <si>
    <t>grijači,sklopke</t>
  </si>
  <si>
    <t>vijci,zasuni,kanalice tiple,bravice</t>
  </si>
  <si>
    <t>cijevi,koljena,</t>
  </si>
  <si>
    <t>ljepila</t>
  </si>
  <si>
    <t>ostali mat.-toneri</t>
  </si>
  <si>
    <t>utičnicr,produžni kabl.razdjelnici</t>
  </si>
  <si>
    <t>miševi,tastature i ost.mat.za rač.</t>
  </si>
  <si>
    <t>zvučnici,cd</t>
  </si>
  <si>
    <t>Sitni inventar</t>
  </si>
  <si>
    <t>Službena, radna i zaštitna odjeća i obuća</t>
  </si>
  <si>
    <t>32271</t>
  </si>
  <si>
    <t>radna odijela</t>
  </si>
  <si>
    <t>klompe,cipele</t>
  </si>
  <si>
    <t>kute</t>
  </si>
  <si>
    <t>Trenirke</t>
  </si>
  <si>
    <t>Tenisice</t>
  </si>
  <si>
    <t>Usluge telefona, telefaksa</t>
  </si>
  <si>
    <t>32311</t>
  </si>
  <si>
    <t>Usluge telefona, telefaksa-fiksna mreža</t>
  </si>
  <si>
    <t>tel.mobitel</t>
  </si>
  <si>
    <t>Poštarina (pisma, tiskanice i sl.)</t>
  </si>
  <si>
    <t>32314</t>
  </si>
  <si>
    <t>Rent-a-car i taxi prijevoz</t>
  </si>
  <si>
    <t>32319</t>
  </si>
  <si>
    <t>Ostale usluge za komunikaciju i prijevoz</t>
  </si>
  <si>
    <t>Usluge tekućeg i investicijskog održavanja</t>
  </si>
  <si>
    <t>usl.tek.održ.građ.obj.-staklo</t>
  </si>
  <si>
    <t>zidarske usluge</t>
  </si>
  <si>
    <t>keramičke usluge</t>
  </si>
  <si>
    <t>sanacija krova</t>
  </si>
  <si>
    <t>servis uređaja-plin-plinodetekcija</t>
  </si>
  <si>
    <t>servis tableta</t>
  </si>
  <si>
    <t>ispit.protupanične rasvjete</t>
  </si>
  <si>
    <t>ispit.kotlovskog postrojenja</t>
  </si>
  <si>
    <t>servis i održavanje-fotokopirni aparati</t>
  </si>
  <si>
    <t>servis vatrogasnih aparata</t>
  </si>
  <si>
    <t>servis sustava vatrodojave</t>
  </si>
  <si>
    <t>isp.tipkala za isklj.el.energije</t>
  </si>
  <si>
    <t>isp.sigurnosnih ventila</t>
  </si>
  <si>
    <t>telef.instalacije</t>
  </si>
  <si>
    <t>ispit.hidranske mreže</t>
  </si>
  <si>
    <t>odstopavanje temeljne kanalizacije</t>
  </si>
  <si>
    <t>servis-alarma</t>
  </si>
  <si>
    <t>servis klima komore</t>
  </si>
  <si>
    <t>Popravak automatike pripreme tople vode</t>
  </si>
  <si>
    <t>ostale usluge-ARHINET</t>
  </si>
  <si>
    <t>vođenje posl.zaštita na radu i požara</t>
  </si>
  <si>
    <t>najam plinskih boca</t>
  </si>
  <si>
    <t>čišćenje (sanitacija)POU aparata</t>
  </si>
  <si>
    <t>Usluge promidžbe i informiranja</t>
  </si>
  <si>
    <t>32332</t>
  </si>
  <si>
    <t>Tisak</t>
  </si>
  <si>
    <t>Promidžbeni materijal</t>
  </si>
  <si>
    <t>Ostale usluge inf.</t>
  </si>
  <si>
    <t>Komunalne usluge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</si>
  <si>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</si>
  <si>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</si>
  <si>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</si>
  <si>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</si>
  <si>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</si>
  <si>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</si>
  <si>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</si>
  <si>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</si>
  <si>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</si>
  <si>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usluge(vodna naknada)</t>
  </si>
  <si>
    <t>Zakupnine i najamnine</t>
  </si>
  <si>
    <t>32353</t>
  </si>
  <si>
    <t>Zakupnine i najamnine za opremu</t>
  </si>
  <si>
    <t xml:space="preserve">Obvezni i preventivni zdravstveni pregledi </t>
  </si>
  <si>
    <t>32361</t>
  </si>
  <si>
    <t>Sanitarne knjižice-zaposlenici</t>
  </si>
  <si>
    <t>sanitarne -IB učenici</t>
  </si>
  <si>
    <t>Intelektualne usluge</t>
  </si>
  <si>
    <t>32372</t>
  </si>
  <si>
    <t>Ugovori o djelu</t>
  </si>
  <si>
    <t>32373</t>
  </si>
  <si>
    <t>Usluge odvjetnika i pravnog savjetovanja</t>
  </si>
  <si>
    <t>32377</t>
  </si>
  <si>
    <t>Usluge agencija, studentskog servisa (prijepisi, prijevodi i drugo)</t>
  </si>
  <si>
    <t>32379</t>
  </si>
  <si>
    <t>Ostale intelektualne usluge</t>
  </si>
  <si>
    <t>Računalne usluge</t>
  </si>
  <si>
    <t>32381</t>
  </si>
  <si>
    <t>Usluge ažuriranja računalnih baza-fin.program</t>
  </si>
  <si>
    <t>Održavanje IT sustava</t>
  </si>
  <si>
    <t>Ostale usluge</t>
  </si>
  <si>
    <t>32391</t>
  </si>
  <si>
    <t>Grafičke i tiskarske usluge, usluge kopiranja i uvezivanja i slično</t>
  </si>
  <si>
    <t>32395</t>
  </si>
  <si>
    <t>Usluge čišćenja, pranja i slično</t>
  </si>
  <si>
    <t>32396</t>
  </si>
  <si>
    <t>Usluge čuvanja imovine i osoba</t>
  </si>
  <si>
    <t>Poslovni objekti</t>
  </si>
  <si>
    <t>Uredska oprema i namještaj</t>
  </si>
  <si>
    <t>Uredski namještaj</t>
  </si>
  <si>
    <t>Projektori</t>
  </si>
  <si>
    <t>Komunikacijska oprema</t>
  </si>
  <si>
    <t>42221</t>
  </si>
  <si>
    <t>Radio i TV prijemnici</t>
  </si>
  <si>
    <t>Ostala oprema za održavanje i zaštitu</t>
  </si>
  <si>
    <t>Klima uređaji</t>
  </si>
  <si>
    <t>Sportska i glazbena oprema</t>
  </si>
  <si>
    <t>Knjige</t>
  </si>
  <si>
    <t>Sukladno članku 18. točka 3. Zakona o javnoj nabavi (N.N. 143./13.), na postupke nabave robe, usluge i radova čija je procijenjena vrijednost manja od 200.000,00 kuna neće se primjenjivati odredbe Zakona o javnoj nabavi.</t>
  </si>
  <si>
    <t>Ravnatelj</t>
  </si>
  <si>
    <t>Predsjednica Školskog odbora:</t>
  </si>
  <si>
    <t>Marina Bilić,  profesor</t>
  </si>
  <si>
    <t>Na temelju utvrđenog Financijskog plana od strane Školskog odbora na sjednici održanoj 29. prosinca 2014. godine  a u svezi s člankom 20. Zakona o javnoj nabavi (N.N. 143./13. od 10. prosinca 2013.) donesen je</t>
  </si>
  <si>
    <t>PLAN NABAVE 2015</t>
  </si>
  <si>
    <t>fascikli</t>
  </si>
  <si>
    <t>etikete-zaštitne korice</t>
  </si>
  <si>
    <t>Pregled rada izvannastavne aktivnosti</t>
  </si>
  <si>
    <t>Zaštićene folije-Pohvalnice</t>
  </si>
  <si>
    <t>Adapteri,segete,signature</t>
  </si>
  <si>
    <t>gumena brtvila</t>
  </si>
  <si>
    <t>gips,cement,</t>
  </si>
  <si>
    <t>sanitarija(lavaboi,slavine)</t>
  </si>
  <si>
    <t>brusni papir, kit</t>
  </si>
  <si>
    <t>mat.za bojenje(jupol,fasadeks)</t>
  </si>
  <si>
    <t>Školske klupe jednosjed</t>
  </si>
  <si>
    <t>školske stolice</t>
  </si>
  <si>
    <t>konferencijski stolci</t>
  </si>
  <si>
    <t>Spušteni stropovi</t>
  </si>
  <si>
    <t>Podovi</t>
  </si>
  <si>
    <t>Laptopi</t>
  </si>
  <si>
    <t>Deskop računala-kućišta za računala</t>
  </si>
  <si>
    <t>Laserski printeri</t>
  </si>
  <si>
    <t>Monitori</t>
  </si>
  <si>
    <t>Switch</t>
  </si>
  <si>
    <t>Aparat za termo uvezivanje</t>
  </si>
  <si>
    <t>Mreža za tenis</t>
  </si>
  <si>
    <t>Stative za tenis</t>
  </si>
  <si>
    <t>Bubnjevi</t>
  </si>
  <si>
    <t>Klavir</t>
  </si>
  <si>
    <t>XV GIMNAZIJA nabavljat će radove i usluge u 2015. godini direktnim ugovaranjem odnosno neposrednom narudžbom od dobavljača ili zaključivanjem odgovarajućeg ugovora, nakon pribavljene tri ponude.</t>
  </si>
  <si>
    <t>Ove Odluke o Planu nabave za 2015. godinu se objavljuje na Internet stranici Škole i primjenjuje se u 2015. godini.</t>
  </si>
  <si>
    <t>U Zagrebu, 29. prosinca 2014.</t>
  </si>
  <si>
    <t>Klasa:401-05/14-03</t>
  </si>
  <si>
    <t>Urbroj:251-94/14-88</t>
  </si>
  <si>
    <t xml:space="preserve">              21-114-515</t>
  </si>
  <si>
    <t>Josip Harcet,mag.math.educh.</t>
  </si>
  <si>
    <t>Okvirni sporazum</t>
  </si>
  <si>
    <t>1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</si>
</sst>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Cambria"/>
      <family val="1"/>
      <charset val="238"/>
    </font>
    <font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Fon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8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2" applyNumberFormat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4" fillId="26" borderId="7" applyNumberFormat="0" applyAlignment="0" applyProtection="0"/>
    <xf numFmtId="0" fontId="15" fillId="26" borderId="2" applyNumberFormat="0" applyAlignment="0" applyProtection="0"/>
    <xf numFmtId="0" fontId="16" fillId="0" borderId="8" applyNumberFormat="0" applyFill="0" applyAlignment="0" applyProtection="0"/>
    <xf numFmtId="0" fontId="4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4" borderId="1" applyNumberFormat="0" applyFont="0" applyAlignment="0" applyProtection="0"/>
    <xf numFmtId="0" fontId="14" fillId="22" borderId="7" applyNumberFormat="0" applyAlignment="0" applyProtection="0"/>
    <xf numFmtId="0" fontId="23" fillId="0" borderId="12" applyNumberFormat="0" applyFill="0" applyAlignment="0" applyProtection="0"/>
    <xf numFmtId="0" fontId="7" fillId="23" borderId="3" applyNumberFormat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5" fillId="0" borderId="14" applyNumberFormat="0" applyFill="0" applyAlignment="0" applyProtection="0"/>
    <xf numFmtId="0" fontId="13" fillId="5" borderId="2" applyNumberFormat="0" applyAlignment="0" applyProtection="0"/>
    <xf numFmtId="0" fontId="1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7" fillId="0" borderId="0" xfId="1" applyFont="1"/>
    <xf numFmtId="0" fontId="29" fillId="0" borderId="0" xfId="1" applyFont="1" applyAlignment="1">
      <alignment horizontal="center" vertical="center" wrapText="1"/>
    </xf>
    <xf numFmtId="0" fontId="31" fillId="0" borderId="15" xfId="1" applyFont="1" applyBorder="1" applyAlignment="1">
      <alignment wrapText="1"/>
    </xf>
    <xf numFmtId="0" fontId="1" fillId="0" borderId="15" xfId="1" applyBorder="1" applyAlignment="1">
      <alignment wrapText="1"/>
    </xf>
    <xf numFmtId="0" fontId="1" fillId="0" borderId="15" xfId="1" applyBorder="1" applyAlignment="1">
      <alignment horizontal="center"/>
    </xf>
    <xf numFmtId="0" fontId="1" fillId="0" borderId="15" xfId="1" applyBorder="1" applyAlignment="1">
      <alignment horizontal="center" wrapText="1"/>
    </xf>
    <xf numFmtId="0" fontId="1" fillId="0" borderId="0" xfId="1" applyAlignment="1">
      <alignment wrapText="1"/>
    </xf>
    <xf numFmtId="0" fontId="1" fillId="0" borderId="15" xfId="1" applyBorder="1"/>
    <xf numFmtId="0" fontId="32" fillId="0" borderId="15" xfId="1" applyFont="1" applyBorder="1" applyAlignment="1">
      <alignment horizontal="center"/>
    </xf>
    <xf numFmtId="4" fontId="1" fillId="0" borderId="15" xfId="1" applyNumberFormat="1" applyBorder="1" applyAlignment="1">
      <alignment horizontal="right"/>
    </xf>
    <xf numFmtId="4" fontId="26" fillId="0" borderId="15" xfId="1" applyNumberFormat="1" applyFont="1" applyBorder="1" applyAlignment="1">
      <alignment horizontal="center"/>
    </xf>
    <xf numFmtId="4" fontId="1" fillId="0" borderId="15" xfId="1" applyNumberFormat="1" applyFont="1" applyBorder="1"/>
    <xf numFmtId="0" fontId="1" fillId="0" borderId="15" xfId="1" applyBorder="1" applyAlignment="1">
      <alignment horizontal="left"/>
    </xf>
    <xf numFmtId="4" fontId="27" fillId="0" borderId="15" xfId="1" applyNumberFormat="1" applyFont="1" applyBorder="1"/>
    <xf numFmtId="4" fontId="27" fillId="0" borderId="16" xfId="1" applyNumberFormat="1" applyFont="1" applyBorder="1"/>
    <xf numFmtId="0" fontId="1" fillId="0" borderId="17" xfId="1" applyBorder="1"/>
    <xf numFmtId="0" fontId="32" fillId="0" borderId="15" xfId="1" applyFont="1" applyBorder="1" applyAlignment="1">
      <alignment horizontal="center" wrapText="1"/>
    </xf>
    <xf numFmtId="4" fontId="26" fillId="0" borderId="15" xfId="1" applyNumberFormat="1" applyFont="1" applyBorder="1"/>
    <xf numFmtId="0" fontId="1" fillId="0" borderId="15" xfId="1" applyBorder="1" applyAlignment="1">
      <alignment horizontal="right"/>
    </xf>
    <xf numFmtId="0" fontId="32" fillId="0" borderId="15" xfId="1" applyFont="1" applyBorder="1"/>
    <xf numFmtId="0" fontId="30" fillId="0" borderId="0" xfId="1" applyFont="1"/>
    <xf numFmtId="0" fontId="30" fillId="0" borderId="0" xfId="1" applyFont="1" applyAlignment="1">
      <alignment horizontal="center"/>
    </xf>
    <xf numFmtId="4" fontId="30" fillId="0" borderId="0" xfId="1" applyNumberFormat="1" applyFont="1"/>
    <xf numFmtId="0" fontId="28" fillId="0" borderId="0" xfId="1" applyFont="1" applyAlignment="1">
      <alignment horizontal="left" vertical="center" wrapText="1"/>
    </xf>
    <xf numFmtId="4" fontId="32" fillId="0" borderId="15" xfId="1" applyNumberFormat="1" applyFont="1" applyBorder="1" applyAlignment="1">
      <alignment horizontal="right"/>
    </xf>
    <xf numFmtId="0" fontId="33" fillId="0" borderId="0" xfId="1" applyFont="1" applyAlignment="1">
      <alignment horizontal="left" vertical="center" wrapText="1"/>
    </xf>
    <xf numFmtId="0" fontId="29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4" fontId="32" fillId="0" borderId="15" xfId="1" applyNumberFormat="1" applyFont="1" applyBorder="1"/>
    <xf numFmtId="4" fontId="34" fillId="0" borderId="15" xfId="1" applyNumberFormat="1" applyFont="1" applyBorder="1"/>
    <xf numFmtId="0" fontId="34" fillId="0" borderId="17" xfId="1" applyFont="1" applyBorder="1"/>
  </cellXfs>
  <cellStyles count="8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Isticanje1" xfId="8"/>
    <cellStyle name="20% - Isticanje2" xfId="9"/>
    <cellStyle name="20% - Isticanje3" xfId="10"/>
    <cellStyle name="20% - Isticanje4" xfId="11"/>
    <cellStyle name="20% - Isticanje5" xfId="12"/>
    <cellStyle name="20% - Isticanje6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40% - Isticanje1" xfId="20"/>
    <cellStyle name="40% - Isticanje2" xfId="21"/>
    <cellStyle name="40% - Isticanje3" xfId="22"/>
    <cellStyle name="40% - Isticanje4" xfId="23"/>
    <cellStyle name="40% - Isticanje5" xfId="24"/>
    <cellStyle name="40% - Isticanje6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Bilješka" xfId="45"/>
    <cellStyle name="Calculation 2" xfId="46"/>
    <cellStyle name="Check Cell 2" xfId="47"/>
    <cellStyle name="Dobro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Input 2" xfId="55"/>
    <cellStyle name="Isticanje1" xfId="56"/>
    <cellStyle name="Isticanje2" xfId="57"/>
    <cellStyle name="Isticanje3" xfId="58"/>
    <cellStyle name="Isticanje4" xfId="59"/>
    <cellStyle name="Isticanje5" xfId="60"/>
    <cellStyle name="Isticanje6" xfId="61"/>
    <cellStyle name="Izlaz" xfId="62"/>
    <cellStyle name="Izračun" xfId="63"/>
    <cellStyle name="Linked Cell 2" xfId="64"/>
    <cellStyle name="Loše" xfId="65"/>
    <cellStyle name="Naslov" xfId="66"/>
    <cellStyle name="Naslov 1" xfId="67"/>
    <cellStyle name="Naslov 2" xfId="68"/>
    <cellStyle name="Naslov 3" xfId="69"/>
    <cellStyle name="Naslov 4" xfId="70"/>
    <cellStyle name="Neutral 2" xfId="71"/>
    <cellStyle name="Neutralno" xfId="72"/>
    <cellStyle name="Normal" xfId="0" builtinId="0"/>
    <cellStyle name="Normal 2" xfId="1"/>
    <cellStyle name="Note 2" xfId="73"/>
    <cellStyle name="Output 2" xfId="74"/>
    <cellStyle name="Povezana ćelija" xfId="75"/>
    <cellStyle name="Provjera ćelije" xfId="76"/>
    <cellStyle name="Tekst objašnjenja" xfId="77"/>
    <cellStyle name="Tekst upozorenja" xfId="78"/>
    <cellStyle name="Title 2" xfId="79"/>
    <cellStyle name="Total 2" xfId="80"/>
    <cellStyle name="Ukupni zbroj" xfId="81"/>
    <cellStyle name="Unos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topLeftCell="A31" workbookViewId="0">
      <selection activeCell="G45" sqref="G45"/>
    </sheetView>
  </sheetViews>
  <sheetFormatPr defaultRowHeight="15" x14ac:dyDescent="0.25"/>
  <cols>
    <col min="2" max="2" width="8.85546875" customWidth="1"/>
    <col min="3" max="3" width="30.7109375" customWidth="1"/>
    <col min="4" max="4" width="16.7109375" customWidth="1"/>
    <col min="5" max="5" width="18.42578125" customWidth="1"/>
    <col min="6" max="6" width="19.5703125" customWidth="1"/>
    <col min="7" max="7" width="21.140625" customWidth="1"/>
  </cols>
  <sheetData>
    <row r="1" spans="1:8" ht="15.75" x14ac:dyDescent="0.25">
      <c r="A1" s="2" t="s">
        <v>0</v>
      </c>
      <c r="B1" s="1"/>
      <c r="C1" s="2" t="s">
        <v>201</v>
      </c>
      <c r="D1" s="1"/>
      <c r="E1" s="1"/>
      <c r="F1" s="1"/>
      <c r="G1" s="1"/>
      <c r="H1" s="1"/>
    </row>
    <row r="2" spans="1:8" ht="15.75" x14ac:dyDescent="0.25">
      <c r="A2" s="2" t="s">
        <v>1</v>
      </c>
      <c r="B2" s="1"/>
      <c r="C2" s="1"/>
      <c r="D2" s="1"/>
      <c r="E2" s="1"/>
      <c r="F2" s="1"/>
      <c r="G2" s="1"/>
      <c r="H2" s="1"/>
    </row>
    <row r="3" spans="1:8" ht="20.25" x14ac:dyDescent="0.25">
      <c r="A3" s="2" t="s">
        <v>199</v>
      </c>
      <c r="B3" s="1"/>
      <c r="C3" s="1"/>
      <c r="D3" s="25"/>
      <c r="E3" s="25"/>
      <c r="F3" s="25"/>
      <c r="G3" s="25"/>
      <c r="H3" s="25"/>
    </row>
    <row r="4" spans="1:8" ht="20.25" x14ac:dyDescent="0.25">
      <c r="A4" s="2" t="s">
        <v>200</v>
      </c>
      <c r="B4" s="1"/>
      <c r="C4" s="1"/>
      <c r="D4" s="25"/>
      <c r="E4" s="25"/>
      <c r="F4" s="25"/>
      <c r="G4" s="25"/>
      <c r="H4" s="25"/>
    </row>
    <row r="5" spans="1:8" ht="42" customHeight="1" x14ac:dyDescent="0.25">
      <c r="A5" s="1"/>
      <c r="B5" s="1"/>
      <c r="C5" s="28" t="s">
        <v>169</v>
      </c>
      <c r="D5" s="29"/>
      <c r="E5" s="29"/>
      <c r="F5" s="29"/>
      <c r="G5" s="29"/>
      <c r="H5" s="1"/>
    </row>
    <row r="6" spans="1:8" ht="42" customHeight="1" x14ac:dyDescent="0.25">
      <c r="A6" s="1"/>
      <c r="B6" s="1"/>
      <c r="C6" s="3"/>
      <c r="D6" s="30" t="s">
        <v>170</v>
      </c>
      <c r="E6" s="30"/>
      <c r="F6" s="30"/>
      <c r="G6" s="30"/>
      <c r="H6" s="30"/>
    </row>
    <row r="7" spans="1:8" ht="26.25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/>
    </row>
    <row r="8" spans="1:8" ht="15.75" x14ac:dyDescent="0.25">
      <c r="A8" s="9"/>
      <c r="B8" s="10">
        <v>3221</v>
      </c>
      <c r="C8" s="6" t="s">
        <v>9</v>
      </c>
      <c r="D8" s="26">
        <f>SUM(E8/1.25)</f>
        <v>265600</v>
      </c>
      <c r="E8" s="12">
        <f>SUM(E9:E40)</f>
        <v>332000</v>
      </c>
      <c r="F8" s="13"/>
      <c r="G8" s="9"/>
      <c r="H8" s="1"/>
    </row>
    <row r="9" spans="1:8" ht="15.75" x14ac:dyDescent="0.25">
      <c r="A9" s="9">
        <v>1</v>
      </c>
      <c r="B9" s="14" t="s">
        <v>10</v>
      </c>
      <c r="C9" s="9" t="s">
        <v>11</v>
      </c>
      <c r="D9" s="11">
        <f t="shared" ref="D9:D72" si="0">SUM(E9/1.25)</f>
        <v>240</v>
      </c>
      <c r="E9" s="15">
        <v>300</v>
      </c>
      <c r="F9" s="13" t="s">
        <v>24</v>
      </c>
      <c r="G9" s="9"/>
      <c r="H9" s="1"/>
    </row>
    <row r="10" spans="1:8" ht="15.75" x14ac:dyDescent="0.25">
      <c r="A10" s="9">
        <v>2</v>
      </c>
      <c r="B10" s="14">
        <v>32211</v>
      </c>
      <c r="C10" s="9" t="s">
        <v>12</v>
      </c>
      <c r="D10" s="11">
        <f t="shared" si="0"/>
        <v>800</v>
      </c>
      <c r="E10" s="15">
        <v>1000</v>
      </c>
      <c r="F10" s="13" t="s">
        <v>24</v>
      </c>
      <c r="G10" s="9"/>
      <c r="H10" s="1"/>
    </row>
    <row r="11" spans="1:8" ht="15.75" x14ac:dyDescent="0.25">
      <c r="A11" s="9">
        <v>3</v>
      </c>
      <c r="B11" s="14">
        <v>32211</v>
      </c>
      <c r="C11" s="9" t="s">
        <v>13</v>
      </c>
      <c r="D11" s="11">
        <f t="shared" si="0"/>
        <v>3200</v>
      </c>
      <c r="E11" s="15">
        <v>4000</v>
      </c>
      <c r="F11" s="13" t="s">
        <v>24</v>
      </c>
      <c r="G11" s="9"/>
      <c r="H11" s="1"/>
    </row>
    <row r="12" spans="1:8" ht="15.75" x14ac:dyDescent="0.25">
      <c r="A12" s="9">
        <v>4</v>
      </c>
      <c r="B12" s="14">
        <v>32211</v>
      </c>
      <c r="C12" s="9" t="s">
        <v>14</v>
      </c>
      <c r="D12" s="11">
        <f t="shared" si="0"/>
        <v>400</v>
      </c>
      <c r="E12" s="15">
        <v>500</v>
      </c>
      <c r="F12" s="13" t="s">
        <v>24</v>
      </c>
      <c r="G12" s="9"/>
      <c r="H12" s="1"/>
    </row>
    <row r="13" spans="1:8" ht="15.75" x14ac:dyDescent="0.25">
      <c r="A13" s="9">
        <v>5</v>
      </c>
      <c r="B13" s="14">
        <v>32211</v>
      </c>
      <c r="C13" s="9" t="s">
        <v>15</v>
      </c>
      <c r="D13" s="11">
        <f t="shared" si="0"/>
        <v>240</v>
      </c>
      <c r="E13" s="15">
        <v>300</v>
      </c>
      <c r="F13" s="13" t="s">
        <v>24</v>
      </c>
      <c r="G13" s="9"/>
      <c r="H13" s="1"/>
    </row>
    <row r="14" spans="1:8" ht="15.75" x14ac:dyDescent="0.25">
      <c r="A14" s="9">
        <v>6</v>
      </c>
      <c r="B14" s="14">
        <v>32211</v>
      </c>
      <c r="C14" s="9" t="s">
        <v>16</v>
      </c>
      <c r="D14" s="11">
        <f t="shared" si="0"/>
        <v>480</v>
      </c>
      <c r="E14" s="15">
        <v>600</v>
      </c>
      <c r="F14" s="13" t="s">
        <v>24</v>
      </c>
      <c r="G14" s="9"/>
      <c r="H14" s="1"/>
    </row>
    <row r="15" spans="1:8" ht="15.75" x14ac:dyDescent="0.25">
      <c r="A15" s="9">
        <v>7</v>
      </c>
      <c r="B15" s="14">
        <v>32211</v>
      </c>
      <c r="C15" s="9" t="s">
        <v>173</v>
      </c>
      <c r="D15" s="11">
        <f t="shared" si="0"/>
        <v>4000</v>
      </c>
      <c r="E15" s="15">
        <v>5000</v>
      </c>
      <c r="F15" s="13" t="s">
        <v>24</v>
      </c>
      <c r="G15" s="9"/>
      <c r="H15" s="1"/>
    </row>
    <row r="16" spans="1:8" ht="15.75" x14ac:dyDescent="0.25">
      <c r="A16" s="9">
        <v>8</v>
      </c>
      <c r="B16" s="14">
        <v>32211</v>
      </c>
      <c r="C16" s="9" t="s">
        <v>174</v>
      </c>
      <c r="D16" s="11">
        <f t="shared" si="0"/>
        <v>6000</v>
      </c>
      <c r="E16" s="15">
        <v>7500</v>
      </c>
      <c r="F16" s="13" t="s">
        <v>24</v>
      </c>
      <c r="G16" s="9"/>
      <c r="H16" s="1"/>
    </row>
    <row r="17" spans="1:8" ht="15.75" x14ac:dyDescent="0.25">
      <c r="A17" s="9">
        <v>9</v>
      </c>
      <c r="B17" s="14">
        <v>32211</v>
      </c>
      <c r="C17" s="9" t="s">
        <v>17</v>
      </c>
      <c r="D17" s="11">
        <f t="shared" si="0"/>
        <v>2400</v>
      </c>
      <c r="E17" s="15">
        <v>3000</v>
      </c>
      <c r="F17" s="13" t="s">
        <v>24</v>
      </c>
      <c r="G17" s="9"/>
      <c r="H17" s="1"/>
    </row>
    <row r="18" spans="1:8" ht="15.75" x14ac:dyDescent="0.25">
      <c r="A18" s="9">
        <v>10</v>
      </c>
      <c r="B18" s="14">
        <v>32211</v>
      </c>
      <c r="C18" s="9" t="s">
        <v>18</v>
      </c>
      <c r="D18" s="11">
        <f t="shared" si="0"/>
        <v>6000</v>
      </c>
      <c r="E18" s="15">
        <v>7500</v>
      </c>
      <c r="F18" s="13" t="s">
        <v>24</v>
      </c>
      <c r="G18" s="9"/>
      <c r="H18" s="1"/>
    </row>
    <row r="19" spans="1:8" ht="15.75" x14ac:dyDescent="0.25">
      <c r="A19" s="9">
        <v>11</v>
      </c>
      <c r="B19" s="14">
        <v>32211</v>
      </c>
      <c r="C19" s="9" t="s">
        <v>19</v>
      </c>
      <c r="D19" s="11">
        <f t="shared" si="0"/>
        <v>160</v>
      </c>
      <c r="E19" s="15">
        <v>200</v>
      </c>
      <c r="F19" s="13" t="s">
        <v>24</v>
      </c>
      <c r="G19" s="9"/>
      <c r="H19" s="1"/>
    </row>
    <row r="20" spans="1:8" ht="15.75" x14ac:dyDescent="0.25">
      <c r="A20" s="9">
        <v>12</v>
      </c>
      <c r="B20" s="14">
        <v>32211</v>
      </c>
      <c r="C20" s="9" t="s">
        <v>20</v>
      </c>
      <c r="D20" s="11">
        <f t="shared" si="0"/>
        <v>20000</v>
      </c>
      <c r="E20" s="15">
        <v>25000</v>
      </c>
      <c r="F20" s="13" t="s">
        <v>24</v>
      </c>
      <c r="G20" s="9"/>
    </row>
    <row r="21" spans="1:8" ht="15.75" x14ac:dyDescent="0.25">
      <c r="A21" s="9">
        <v>13</v>
      </c>
      <c r="B21" s="14">
        <v>32211</v>
      </c>
      <c r="C21" s="9" t="s">
        <v>21</v>
      </c>
      <c r="D21" s="11">
        <f t="shared" si="0"/>
        <v>8800</v>
      </c>
      <c r="E21" s="15">
        <v>11000</v>
      </c>
      <c r="F21" s="13" t="s">
        <v>24</v>
      </c>
      <c r="G21" s="9"/>
    </row>
    <row r="22" spans="1:8" ht="15.75" x14ac:dyDescent="0.25">
      <c r="A22" s="9">
        <v>14</v>
      </c>
      <c r="B22" s="14">
        <v>32211</v>
      </c>
      <c r="C22" s="9" t="s">
        <v>22</v>
      </c>
      <c r="D22" s="11">
        <f t="shared" si="0"/>
        <v>12000</v>
      </c>
      <c r="E22" s="15">
        <v>15000</v>
      </c>
      <c r="F22" s="13" t="s">
        <v>24</v>
      </c>
      <c r="G22" s="9"/>
    </row>
    <row r="23" spans="1:8" ht="15.75" x14ac:dyDescent="0.25">
      <c r="A23" s="9">
        <v>15</v>
      </c>
      <c r="B23" s="14">
        <v>32211</v>
      </c>
      <c r="C23" s="9" t="s">
        <v>23</v>
      </c>
      <c r="D23" s="11">
        <f t="shared" si="0"/>
        <v>6400</v>
      </c>
      <c r="E23" s="15">
        <v>8000</v>
      </c>
      <c r="F23" s="13" t="s">
        <v>24</v>
      </c>
      <c r="G23" s="9"/>
    </row>
    <row r="24" spans="1:8" ht="15.75" x14ac:dyDescent="0.25">
      <c r="A24" s="9">
        <v>16</v>
      </c>
      <c r="B24" s="14">
        <v>32211</v>
      </c>
      <c r="C24" s="9" t="s">
        <v>171</v>
      </c>
      <c r="D24" s="11">
        <f t="shared" si="0"/>
        <v>6400</v>
      </c>
      <c r="E24" s="15">
        <v>8000</v>
      </c>
      <c r="F24" s="13" t="s">
        <v>24</v>
      </c>
      <c r="G24" s="9"/>
    </row>
    <row r="25" spans="1:8" ht="15.75" x14ac:dyDescent="0.25">
      <c r="A25" s="9">
        <v>17</v>
      </c>
      <c r="B25" s="14">
        <v>32211</v>
      </c>
      <c r="C25" s="9" t="s">
        <v>172</v>
      </c>
      <c r="D25" s="11">
        <f t="shared" si="0"/>
        <v>2400</v>
      </c>
      <c r="E25" s="15">
        <v>3000</v>
      </c>
      <c r="F25" s="13" t="s">
        <v>24</v>
      </c>
      <c r="G25" s="9"/>
    </row>
    <row r="26" spans="1:8" ht="15.75" x14ac:dyDescent="0.25">
      <c r="A26" s="9">
        <v>18</v>
      </c>
      <c r="B26" s="14">
        <v>32211</v>
      </c>
      <c r="C26" s="9" t="s">
        <v>25</v>
      </c>
      <c r="D26" s="11">
        <f t="shared" si="0"/>
        <v>3200</v>
      </c>
      <c r="E26" s="15">
        <v>4000</v>
      </c>
      <c r="F26" s="13" t="s">
        <v>24</v>
      </c>
      <c r="G26" s="9"/>
    </row>
    <row r="27" spans="1:8" ht="15.75" x14ac:dyDescent="0.25">
      <c r="A27" s="9">
        <v>19</v>
      </c>
      <c r="B27" s="14">
        <v>32212</v>
      </c>
      <c r="C27" s="9" t="s">
        <v>26</v>
      </c>
      <c r="D27" s="11">
        <f t="shared" si="0"/>
        <v>17280</v>
      </c>
      <c r="E27" s="15">
        <v>21600</v>
      </c>
      <c r="F27" s="13" t="s">
        <v>24</v>
      </c>
      <c r="G27" s="9"/>
    </row>
    <row r="28" spans="1:8" ht="15.75" x14ac:dyDescent="0.25">
      <c r="A28" s="9">
        <v>20</v>
      </c>
      <c r="B28" s="14">
        <v>32212</v>
      </c>
      <c r="C28" s="9" t="s">
        <v>27</v>
      </c>
      <c r="D28" s="11">
        <f t="shared" si="0"/>
        <v>56320</v>
      </c>
      <c r="E28" s="15">
        <v>70400</v>
      </c>
      <c r="F28" s="13" t="s">
        <v>24</v>
      </c>
      <c r="G28" s="9"/>
    </row>
    <row r="29" spans="1:8" ht="15.75" x14ac:dyDescent="0.25">
      <c r="A29" s="9">
        <v>21</v>
      </c>
      <c r="B29" s="14">
        <v>32212</v>
      </c>
      <c r="C29" s="9" t="s">
        <v>28</v>
      </c>
      <c r="D29" s="11">
        <f t="shared" si="0"/>
        <v>1600</v>
      </c>
      <c r="E29" s="15">
        <v>2000</v>
      </c>
      <c r="F29" s="13" t="s">
        <v>24</v>
      </c>
      <c r="G29" s="9"/>
    </row>
    <row r="30" spans="1:8" ht="15.75" x14ac:dyDescent="0.25">
      <c r="A30" s="9">
        <v>22</v>
      </c>
      <c r="B30" s="14" t="s">
        <v>29</v>
      </c>
      <c r="C30" s="9" t="s">
        <v>30</v>
      </c>
      <c r="D30" s="11">
        <f t="shared" si="0"/>
        <v>52000</v>
      </c>
      <c r="E30" s="15">
        <v>65000</v>
      </c>
      <c r="F30" s="13" t="s">
        <v>24</v>
      </c>
      <c r="G30" s="9"/>
    </row>
    <row r="31" spans="1:8" ht="15.75" x14ac:dyDescent="0.25">
      <c r="A31" s="9">
        <v>23</v>
      </c>
      <c r="B31" s="14" t="s">
        <v>31</v>
      </c>
      <c r="C31" s="9" t="s">
        <v>32</v>
      </c>
      <c r="D31" s="11">
        <f t="shared" si="0"/>
        <v>32000</v>
      </c>
      <c r="E31" s="15">
        <v>40000</v>
      </c>
      <c r="F31" s="13" t="s">
        <v>24</v>
      </c>
      <c r="G31" s="9"/>
    </row>
    <row r="32" spans="1:8" ht="15.75" x14ac:dyDescent="0.25">
      <c r="A32" s="9">
        <v>24</v>
      </c>
      <c r="B32" s="14">
        <v>22191</v>
      </c>
      <c r="C32" s="9" t="s">
        <v>33</v>
      </c>
      <c r="D32" s="11">
        <f t="shared" si="0"/>
        <v>1600</v>
      </c>
      <c r="E32" s="15">
        <v>2000</v>
      </c>
      <c r="F32" s="13" t="s">
        <v>24</v>
      </c>
      <c r="G32" s="9"/>
    </row>
    <row r="33" spans="1:7" ht="15.75" x14ac:dyDescent="0.25">
      <c r="A33" s="9">
        <v>25</v>
      </c>
      <c r="B33" s="14">
        <v>22219</v>
      </c>
      <c r="C33" s="9" t="s">
        <v>34</v>
      </c>
      <c r="D33" s="11">
        <f t="shared" si="0"/>
        <v>1200</v>
      </c>
      <c r="E33" s="15">
        <v>1500</v>
      </c>
      <c r="F33" s="13" t="s">
        <v>24</v>
      </c>
      <c r="G33" s="9"/>
    </row>
    <row r="34" spans="1:7" ht="26.25" customHeight="1" x14ac:dyDescent="0.25">
      <c r="A34" s="9">
        <v>26</v>
      </c>
      <c r="B34" s="14">
        <v>32219</v>
      </c>
      <c r="C34" s="4" t="s">
        <v>35</v>
      </c>
      <c r="D34" s="11">
        <f t="shared" si="0"/>
        <v>3600</v>
      </c>
      <c r="E34" s="15">
        <v>4500</v>
      </c>
      <c r="F34" s="13" t="s">
        <v>24</v>
      </c>
      <c r="G34" s="9"/>
    </row>
    <row r="35" spans="1:7" ht="23.25" customHeight="1" x14ac:dyDescent="0.25">
      <c r="A35" s="9">
        <v>27</v>
      </c>
      <c r="B35" s="14">
        <v>32219</v>
      </c>
      <c r="C35" s="9" t="s">
        <v>36</v>
      </c>
      <c r="D35" s="11">
        <f t="shared" si="0"/>
        <v>7200</v>
      </c>
      <c r="E35" s="15">
        <v>9000</v>
      </c>
      <c r="F35" s="13" t="s">
        <v>24</v>
      </c>
      <c r="G35" s="9"/>
    </row>
    <row r="36" spans="1:7" ht="15.75" x14ac:dyDescent="0.25">
      <c r="A36" s="9">
        <v>28</v>
      </c>
      <c r="B36" s="14">
        <v>32219</v>
      </c>
      <c r="C36" s="9" t="s">
        <v>37</v>
      </c>
      <c r="D36" s="11">
        <f t="shared" si="0"/>
        <v>2000</v>
      </c>
      <c r="E36" s="15">
        <v>2500</v>
      </c>
      <c r="F36" s="13" t="s">
        <v>24</v>
      </c>
      <c r="G36" s="9"/>
    </row>
    <row r="37" spans="1:7" ht="15.75" x14ac:dyDescent="0.25">
      <c r="A37" s="9">
        <v>29</v>
      </c>
      <c r="B37" s="14" t="s">
        <v>38</v>
      </c>
      <c r="C37" s="9" t="s">
        <v>39</v>
      </c>
      <c r="D37" s="11">
        <f t="shared" si="0"/>
        <v>2000</v>
      </c>
      <c r="E37" s="15">
        <v>2500</v>
      </c>
      <c r="F37" s="13" t="s">
        <v>24</v>
      </c>
      <c r="G37" s="9"/>
    </row>
    <row r="38" spans="1:7" ht="15.75" x14ac:dyDescent="0.25">
      <c r="A38" s="9">
        <v>30</v>
      </c>
      <c r="B38" s="14" t="s">
        <v>40</v>
      </c>
      <c r="C38" s="9" t="s">
        <v>41</v>
      </c>
      <c r="D38" s="11">
        <f t="shared" si="0"/>
        <v>480</v>
      </c>
      <c r="E38" s="15">
        <v>600</v>
      </c>
      <c r="F38" s="13" t="s">
        <v>24</v>
      </c>
      <c r="G38" s="9"/>
    </row>
    <row r="39" spans="1:7" ht="15.75" x14ac:dyDescent="0.25">
      <c r="A39" s="9">
        <v>31</v>
      </c>
      <c r="B39" s="14" t="s">
        <v>42</v>
      </c>
      <c r="C39" s="9" t="s">
        <v>43</v>
      </c>
      <c r="D39" s="11">
        <f t="shared" si="0"/>
        <v>1200</v>
      </c>
      <c r="E39" s="15">
        <v>1500</v>
      </c>
      <c r="F39" s="13" t="s">
        <v>24</v>
      </c>
      <c r="G39" s="9"/>
    </row>
    <row r="40" spans="1:7" ht="15.75" x14ac:dyDescent="0.25">
      <c r="A40" s="9">
        <v>32</v>
      </c>
      <c r="B40" s="14" t="s">
        <v>44</v>
      </c>
      <c r="C40" s="9" t="s">
        <v>45</v>
      </c>
      <c r="D40" s="11">
        <f t="shared" si="0"/>
        <v>4000</v>
      </c>
      <c r="E40" s="15">
        <v>5000</v>
      </c>
      <c r="F40" s="13" t="s">
        <v>24</v>
      </c>
      <c r="G40" s="9"/>
    </row>
    <row r="41" spans="1:7" ht="15.75" x14ac:dyDescent="0.25">
      <c r="A41" s="9"/>
      <c r="B41" s="10" t="s">
        <v>46</v>
      </c>
      <c r="C41" s="10" t="s">
        <v>47</v>
      </c>
      <c r="D41" s="11">
        <f t="shared" si="0"/>
        <v>8000</v>
      </c>
      <c r="E41" s="12">
        <f>SUM(E42)</f>
        <v>10000</v>
      </c>
      <c r="F41" s="13"/>
      <c r="G41" s="9"/>
    </row>
    <row r="42" spans="1:7" ht="15.75" x14ac:dyDescent="0.25">
      <c r="A42" s="9">
        <v>33</v>
      </c>
      <c r="B42" s="9" t="s">
        <v>48</v>
      </c>
      <c r="C42" s="9" t="s">
        <v>49</v>
      </c>
      <c r="D42" s="11">
        <f t="shared" si="0"/>
        <v>8000</v>
      </c>
      <c r="E42" s="15">
        <v>10000</v>
      </c>
      <c r="F42" s="13" t="s">
        <v>24</v>
      </c>
      <c r="G42" s="9"/>
    </row>
    <row r="43" spans="1:7" ht="15.75" x14ac:dyDescent="0.25">
      <c r="A43" s="9"/>
      <c r="B43" s="10">
        <v>3223</v>
      </c>
      <c r="C43" s="10" t="s">
        <v>50</v>
      </c>
      <c r="D43" s="11">
        <f t="shared" si="0"/>
        <v>802400</v>
      </c>
      <c r="E43" s="12">
        <f>SUM(E44:E47)</f>
        <v>1003000</v>
      </c>
      <c r="F43" s="13"/>
      <c r="G43" s="10"/>
    </row>
    <row r="44" spans="1:7" ht="15.75" x14ac:dyDescent="0.25">
      <c r="A44" s="9">
        <v>34</v>
      </c>
      <c r="B44" s="9" t="s">
        <v>51</v>
      </c>
      <c r="C44" s="9" t="s">
        <v>52</v>
      </c>
      <c r="D44" s="11">
        <f t="shared" si="0"/>
        <v>152000</v>
      </c>
      <c r="E44" s="16">
        <v>190000</v>
      </c>
      <c r="F44" s="31" t="s">
        <v>203</v>
      </c>
      <c r="G44" s="17" t="s">
        <v>204</v>
      </c>
    </row>
    <row r="45" spans="1:7" ht="15.75" x14ac:dyDescent="0.25">
      <c r="A45" s="9">
        <v>35</v>
      </c>
      <c r="B45" s="9" t="s">
        <v>53</v>
      </c>
      <c r="C45" s="9" t="s">
        <v>54</v>
      </c>
      <c r="D45" s="11">
        <f t="shared" si="0"/>
        <v>136000</v>
      </c>
      <c r="E45" s="16">
        <v>170000</v>
      </c>
      <c r="F45" s="13"/>
      <c r="G45" s="17"/>
    </row>
    <row r="46" spans="1:7" ht="15.75" x14ac:dyDescent="0.25">
      <c r="A46" s="9">
        <v>36</v>
      </c>
      <c r="B46" s="9" t="s">
        <v>55</v>
      </c>
      <c r="C46" s="9" t="s">
        <v>56</v>
      </c>
      <c r="D46" s="11">
        <f t="shared" si="0"/>
        <v>506400</v>
      </c>
      <c r="E46" s="16">
        <v>633000</v>
      </c>
      <c r="F46" s="32" t="s">
        <v>203</v>
      </c>
      <c r="G46" s="33" t="s">
        <v>204</v>
      </c>
    </row>
    <row r="47" spans="1:7" ht="15.75" x14ac:dyDescent="0.25">
      <c r="A47" s="9">
        <v>37</v>
      </c>
      <c r="B47" s="9" t="s">
        <v>57</v>
      </c>
      <c r="C47" s="9" t="s">
        <v>58</v>
      </c>
      <c r="D47" s="11">
        <f t="shared" si="0"/>
        <v>8000</v>
      </c>
      <c r="E47" s="15">
        <v>10000</v>
      </c>
      <c r="F47" s="13" t="s">
        <v>24</v>
      </c>
      <c r="G47" s="9"/>
    </row>
    <row r="48" spans="1:7" ht="39" x14ac:dyDescent="0.25">
      <c r="A48" s="9"/>
      <c r="B48" s="10">
        <v>3224</v>
      </c>
      <c r="C48" s="18" t="s">
        <v>59</v>
      </c>
      <c r="D48" s="11">
        <f t="shared" si="0"/>
        <v>72000</v>
      </c>
      <c r="E48" s="19">
        <f>SUM(E49:E64)</f>
        <v>90000</v>
      </c>
      <c r="F48" s="13"/>
      <c r="G48" s="9"/>
    </row>
    <row r="49" spans="1:7" ht="20.25" customHeight="1" x14ac:dyDescent="0.25">
      <c r="A49" s="9">
        <v>38</v>
      </c>
      <c r="B49" s="20">
        <v>32241</v>
      </c>
      <c r="C49" s="9" t="s">
        <v>60</v>
      </c>
      <c r="D49" s="11">
        <f t="shared" si="0"/>
        <v>4000</v>
      </c>
      <c r="E49" s="15">
        <v>5000</v>
      </c>
      <c r="F49" s="13" t="s">
        <v>24</v>
      </c>
      <c r="G49" s="9"/>
    </row>
    <row r="50" spans="1:7" ht="15.75" x14ac:dyDescent="0.25">
      <c r="A50" s="9">
        <v>39</v>
      </c>
      <c r="B50" s="20">
        <v>32241</v>
      </c>
      <c r="C50" s="9" t="s">
        <v>61</v>
      </c>
      <c r="D50" s="11">
        <f t="shared" si="0"/>
        <v>6400</v>
      </c>
      <c r="E50" s="15">
        <v>8000</v>
      </c>
      <c r="F50" s="13" t="s">
        <v>24</v>
      </c>
      <c r="G50" s="9"/>
    </row>
    <row r="51" spans="1:7" ht="15.75" x14ac:dyDescent="0.25">
      <c r="A51" s="9">
        <v>40</v>
      </c>
      <c r="B51" s="20">
        <v>32241</v>
      </c>
      <c r="C51" s="9" t="s">
        <v>178</v>
      </c>
      <c r="D51" s="11">
        <f t="shared" si="0"/>
        <v>2400</v>
      </c>
      <c r="E51" s="15">
        <v>3000</v>
      </c>
      <c r="F51" s="13" t="s">
        <v>24</v>
      </c>
      <c r="G51" s="9"/>
    </row>
    <row r="52" spans="1:7" ht="15.75" x14ac:dyDescent="0.25">
      <c r="A52" s="9">
        <v>41</v>
      </c>
      <c r="B52" s="20">
        <v>32241</v>
      </c>
      <c r="C52" s="9" t="s">
        <v>176</v>
      </c>
      <c r="D52" s="11">
        <f t="shared" si="0"/>
        <v>800</v>
      </c>
      <c r="E52" s="15">
        <v>1000</v>
      </c>
      <c r="F52" s="13" t="s">
        <v>24</v>
      </c>
      <c r="G52" s="9"/>
    </row>
    <row r="53" spans="1:7" ht="15.75" x14ac:dyDescent="0.25">
      <c r="A53" s="9">
        <v>42</v>
      </c>
      <c r="B53" s="20">
        <v>32241</v>
      </c>
      <c r="C53" s="9" t="s">
        <v>180</v>
      </c>
      <c r="D53" s="11">
        <f t="shared" si="0"/>
        <v>6400</v>
      </c>
      <c r="E53" s="15">
        <v>8000</v>
      </c>
      <c r="F53" s="13" t="s">
        <v>24</v>
      </c>
      <c r="G53" s="9"/>
    </row>
    <row r="54" spans="1:7" ht="15.75" x14ac:dyDescent="0.25">
      <c r="A54" s="9">
        <v>43</v>
      </c>
      <c r="B54" s="20">
        <v>32241</v>
      </c>
      <c r="C54" s="9" t="s">
        <v>62</v>
      </c>
      <c r="D54" s="11">
        <f t="shared" si="0"/>
        <v>1600</v>
      </c>
      <c r="E54" s="15">
        <v>2000</v>
      </c>
      <c r="F54" s="13" t="s">
        <v>24</v>
      </c>
      <c r="G54" s="9"/>
    </row>
    <row r="55" spans="1:7" ht="15.75" x14ac:dyDescent="0.25">
      <c r="A55" s="9">
        <v>44</v>
      </c>
      <c r="B55" s="20">
        <v>32241</v>
      </c>
      <c r="C55" s="9" t="s">
        <v>179</v>
      </c>
      <c r="D55" s="11">
        <f t="shared" si="0"/>
        <v>240</v>
      </c>
      <c r="E55" s="15">
        <v>300</v>
      </c>
      <c r="F55" s="13" t="s">
        <v>24</v>
      </c>
      <c r="G55" s="9"/>
    </row>
    <row r="56" spans="1:7" ht="15.75" x14ac:dyDescent="0.25">
      <c r="A56" s="9">
        <v>45</v>
      </c>
      <c r="B56" s="20">
        <v>32241</v>
      </c>
      <c r="C56" s="9" t="s">
        <v>63</v>
      </c>
      <c r="D56" s="11">
        <f t="shared" si="0"/>
        <v>8000</v>
      </c>
      <c r="E56" s="15">
        <v>10000</v>
      </c>
      <c r="F56" s="13" t="s">
        <v>24</v>
      </c>
      <c r="G56" s="9"/>
    </row>
    <row r="57" spans="1:7" ht="15.75" x14ac:dyDescent="0.25">
      <c r="A57" s="9">
        <v>46</v>
      </c>
      <c r="B57" s="20">
        <v>32241</v>
      </c>
      <c r="C57" s="9" t="s">
        <v>64</v>
      </c>
      <c r="D57" s="11">
        <f t="shared" si="0"/>
        <v>1600</v>
      </c>
      <c r="E57" s="15">
        <v>2000</v>
      </c>
      <c r="F57" s="13" t="s">
        <v>24</v>
      </c>
      <c r="G57" s="9"/>
    </row>
    <row r="58" spans="1:7" ht="15.75" x14ac:dyDescent="0.25">
      <c r="A58" s="9">
        <v>47</v>
      </c>
      <c r="B58" s="20">
        <v>32241</v>
      </c>
      <c r="C58" s="9" t="s">
        <v>177</v>
      </c>
      <c r="D58" s="11">
        <f t="shared" si="0"/>
        <v>400</v>
      </c>
      <c r="E58" s="15">
        <v>500</v>
      </c>
      <c r="F58" s="13" t="s">
        <v>24</v>
      </c>
      <c r="G58" s="9"/>
    </row>
    <row r="59" spans="1:7" ht="15.75" x14ac:dyDescent="0.25">
      <c r="A59" s="9">
        <v>48</v>
      </c>
      <c r="B59" s="20">
        <v>32241</v>
      </c>
      <c r="C59" s="9" t="s">
        <v>65</v>
      </c>
      <c r="D59" s="11">
        <f t="shared" si="0"/>
        <v>400</v>
      </c>
      <c r="E59" s="15">
        <v>500</v>
      </c>
      <c r="F59" s="13" t="s">
        <v>24</v>
      </c>
      <c r="G59" s="9"/>
    </row>
    <row r="60" spans="1:7" ht="15.75" x14ac:dyDescent="0.25">
      <c r="A60" s="9">
        <v>49</v>
      </c>
      <c r="B60" s="20">
        <v>32242</v>
      </c>
      <c r="C60" s="9" t="s">
        <v>66</v>
      </c>
      <c r="D60" s="11">
        <f t="shared" si="0"/>
        <v>28000</v>
      </c>
      <c r="E60" s="15">
        <v>35000</v>
      </c>
      <c r="F60" s="13" t="s">
        <v>24</v>
      </c>
      <c r="G60" s="9"/>
    </row>
    <row r="61" spans="1:7" ht="15.75" x14ac:dyDescent="0.25">
      <c r="A61" s="9">
        <v>50</v>
      </c>
      <c r="B61" s="20">
        <v>32242</v>
      </c>
      <c r="C61" s="9" t="s">
        <v>67</v>
      </c>
      <c r="D61" s="11">
        <f t="shared" si="0"/>
        <v>1600</v>
      </c>
      <c r="E61" s="15">
        <v>2000</v>
      </c>
      <c r="F61" s="13" t="s">
        <v>24</v>
      </c>
      <c r="G61" s="9"/>
    </row>
    <row r="62" spans="1:7" ht="15.75" x14ac:dyDescent="0.25">
      <c r="A62" s="9">
        <v>51</v>
      </c>
      <c r="B62" s="20">
        <v>32242</v>
      </c>
      <c r="C62" s="9" t="s">
        <v>68</v>
      </c>
      <c r="D62" s="11">
        <f t="shared" si="0"/>
        <v>2960</v>
      </c>
      <c r="E62" s="15">
        <v>3700</v>
      </c>
      <c r="F62" s="13" t="s">
        <v>24</v>
      </c>
      <c r="G62" s="9"/>
    </row>
    <row r="63" spans="1:7" ht="15.75" x14ac:dyDescent="0.25">
      <c r="A63" s="9">
        <v>52</v>
      </c>
      <c r="B63" s="20">
        <v>32242</v>
      </c>
      <c r="C63" s="9" t="s">
        <v>69</v>
      </c>
      <c r="D63" s="11">
        <f t="shared" si="0"/>
        <v>1200</v>
      </c>
      <c r="E63" s="15">
        <v>1500</v>
      </c>
      <c r="F63" s="13" t="s">
        <v>24</v>
      </c>
      <c r="G63" s="9"/>
    </row>
    <row r="64" spans="1:7" ht="15.75" x14ac:dyDescent="0.25">
      <c r="A64" s="9">
        <v>53</v>
      </c>
      <c r="B64" s="20">
        <v>32242</v>
      </c>
      <c r="C64" s="9" t="s">
        <v>175</v>
      </c>
      <c r="D64" s="11">
        <f t="shared" si="0"/>
        <v>6000</v>
      </c>
      <c r="E64" s="15">
        <v>7500</v>
      </c>
      <c r="F64" s="13" t="s">
        <v>24</v>
      </c>
      <c r="G64" s="9"/>
    </row>
    <row r="65" spans="1:7" ht="15.75" x14ac:dyDescent="0.25">
      <c r="A65" s="9"/>
      <c r="B65" s="10">
        <v>3225</v>
      </c>
      <c r="C65" s="10" t="s">
        <v>70</v>
      </c>
      <c r="D65" s="11">
        <f t="shared" si="0"/>
        <v>48000</v>
      </c>
      <c r="E65" s="19">
        <f>SUM(E66:E68)</f>
        <v>60000</v>
      </c>
      <c r="F65" s="13"/>
      <c r="G65" s="9"/>
    </row>
    <row r="66" spans="1:7" ht="15.75" x14ac:dyDescent="0.25">
      <c r="A66" s="9">
        <v>54</v>
      </c>
      <c r="B66" s="9">
        <v>32251</v>
      </c>
      <c r="C66" s="9" t="s">
        <v>181</v>
      </c>
      <c r="D66" s="11">
        <f t="shared" si="0"/>
        <v>16000</v>
      </c>
      <c r="E66" s="15">
        <v>20000</v>
      </c>
      <c r="F66" s="13" t="s">
        <v>24</v>
      </c>
      <c r="G66" s="9"/>
    </row>
    <row r="67" spans="1:7" ht="15.75" x14ac:dyDescent="0.25">
      <c r="A67" s="9">
        <v>55</v>
      </c>
      <c r="B67" s="9">
        <v>32251</v>
      </c>
      <c r="C67" s="9" t="s">
        <v>182</v>
      </c>
      <c r="D67" s="11">
        <f t="shared" si="0"/>
        <v>23040</v>
      </c>
      <c r="E67" s="15">
        <v>28800</v>
      </c>
      <c r="F67" s="13" t="s">
        <v>24</v>
      </c>
      <c r="G67" s="9"/>
    </row>
    <row r="68" spans="1:7" ht="15.75" x14ac:dyDescent="0.25">
      <c r="A68" s="9">
        <v>56</v>
      </c>
      <c r="B68" s="9">
        <v>32251</v>
      </c>
      <c r="C68" s="9" t="s">
        <v>183</v>
      </c>
      <c r="D68" s="11">
        <f t="shared" si="0"/>
        <v>8960</v>
      </c>
      <c r="E68" s="15">
        <v>11200</v>
      </c>
      <c r="F68" s="13" t="s">
        <v>24</v>
      </c>
      <c r="G68" s="9"/>
    </row>
    <row r="69" spans="1:7" ht="15.75" x14ac:dyDescent="0.25">
      <c r="A69" s="9"/>
      <c r="B69" s="10">
        <v>3227</v>
      </c>
      <c r="C69" s="21" t="s">
        <v>71</v>
      </c>
      <c r="D69" s="11">
        <f t="shared" si="0"/>
        <v>12800</v>
      </c>
      <c r="E69" s="19">
        <f>SUM(E70:E74)</f>
        <v>16000</v>
      </c>
      <c r="F69" s="13"/>
      <c r="G69" s="9"/>
    </row>
    <row r="70" spans="1:7" ht="15.75" x14ac:dyDescent="0.25">
      <c r="A70" s="9">
        <v>57</v>
      </c>
      <c r="B70" s="20" t="s">
        <v>72</v>
      </c>
      <c r="C70" s="9" t="s">
        <v>73</v>
      </c>
      <c r="D70" s="11">
        <f t="shared" si="0"/>
        <v>640</v>
      </c>
      <c r="E70" s="15">
        <v>800</v>
      </c>
      <c r="F70" s="13" t="s">
        <v>24</v>
      </c>
      <c r="G70" s="9"/>
    </row>
    <row r="71" spans="1:7" ht="15.75" x14ac:dyDescent="0.25">
      <c r="A71" s="9">
        <v>58</v>
      </c>
      <c r="B71" s="20" t="s">
        <v>72</v>
      </c>
      <c r="C71" s="9" t="s">
        <v>74</v>
      </c>
      <c r="D71" s="11">
        <f t="shared" si="0"/>
        <v>3440</v>
      </c>
      <c r="E71" s="15">
        <v>4300</v>
      </c>
      <c r="F71" s="13" t="s">
        <v>24</v>
      </c>
      <c r="G71" s="9"/>
    </row>
    <row r="72" spans="1:7" ht="15.75" x14ac:dyDescent="0.25">
      <c r="A72" s="9">
        <v>59</v>
      </c>
      <c r="B72" s="20" t="s">
        <v>72</v>
      </c>
      <c r="C72" s="9" t="s">
        <v>75</v>
      </c>
      <c r="D72" s="11">
        <f t="shared" si="0"/>
        <v>3600</v>
      </c>
      <c r="E72" s="15">
        <v>4500</v>
      </c>
      <c r="F72" s="13" t="s">
        <v>24</v>
      </c>
      <c r="G72" s="9"/>
    </row>
    <row r="73" spans="1:7" ht="15.75" x14ac:dyDescent="0.25">
      <c r="A73" s="9">
        <v>60</v>
      </c>
      <c r="B73" s="20">
        <v>32271</v>
      </c>
      <c r="C73" s="9" t="s">
        <v>76</v>
      </c>
      <c r="D73" s="11">
        <f t="shared" ref="D73:D136" si="1">SUM(E73/1.25)</f>
        <v>2960</v>
      </c>
      <c r="E73" s="15">
        <v>3700</v>
      </c>
      <c r="F73" s="13" t="s">
        <v>24</v>
      </c>
      <c r="G73" s="9"/>
    </row>
    <row r="74" spans="1:7" ht="15.75" x14ac:dyDescent="0.25">
      <c r="A74" s="9">
        <v>61</v>
      </c>
      <c r="B74" s="20">
        <v>32271</v>
      </c>
      <c r="C74" s="9" t="s">
        <v>77</v>
      </c>
      <c r="D74" s="11">
        <f t="shared" si="1"/>
        <v>2160</v>
      </c>
      <c r="E74" s="15">
        <v>2700</v>
      </c>
      <c r="F74" s="13" t="s">
        <v>24</v>
      </c>
      <c r="G74" s="9"/>
    </row>
    <row r="75" spans="1:7" ht="15.75" x14ac:dyDescent="0.25">
      <c r="A75" s="9"/>
      <c r="B75" s="10">
        <v>3231</v>
      </c>
      <c r="C75" s="21" t="s">
        <v>78</v>
      </c>
      <c r="D75" s="11">
        <f t="shared" si="1"/>
        <v>56560</v>
      </c>
      <c r="E75" s="19">
        <f>SUM(E76:E80)</f>
        <v>70700</v>
      </c>
      <c r="F75" s="13"/>
      <c r="G75" s="9"/>
    </row>
    <row r="76" spans="1:7" ht="15.75" x14ac:dyDescent="0.25">
      <c r="A76" s="9">
        <v>62</v>
      </c>
      <c r="B76" s="20" t="s">
        <v>79</v>
      </c>
      <c r="C76" s="9" t="s">
        <v>80</v>
      </c>
      <c r="D76" s="11">
        <f t="shared" si="1"/>
        <v>20000</v>
      </c>
      <c r="E76" s="15">
        <v>25000</v>
      </c>
      <c r="F76" s="13" t="s">
        <v>24</v>
      </c>
      <c r="G76" s="9"/>
    </row>
    <row r="77" spans="1:7" ht="15.75" x14ac:dyDescent="0.25">
      <c r="A77" s="9">
        <v>63</v>
      </c>
      <c r="B77" s="20">
        <v>32311</v>
      </c>
      <c r="C77" s="9" t="s">
        <v>81</v>
      </c>
      <c r="D77" s="11">
        <f t="shared" si="1"/>
        <v>19200</v>
      </c>
      <c r="E77" s="15">
        <v>24000</v>
      </c>
      <c r="F77" s="13" t="s">
        <v>24</v>
      </c>
      <c r="G77" s="9"/>
    </row>
    <row r="78" spans="1:7" ht="15.75" x14ac:dyDescent="0.25">
      <c r="A78" s="9">
        <v>64</v>
      </c>
      <c r="B78" s="20">
        <v>32313</v>
      </c>
      <c r="C78" s="9" t="s">
        <v>82</v>
      </c>
      <c r="D78" s="11">
        <f t="shared" si="1"/>
        <v>16800</v>
      </c>
      <c r="E78" s="15">
        <v>21000</v>
      </c>
      <c r="F78" s="13" t="s">
        <v>24</v>
      </c>
      <c r="G78" s="9"/>
    </row>
    <row r="79" spans="1:7" ht="15.75" x14ac:dyDescent="0.25">
      <c r="A79" s="9">
        <v>65</v>
      </c>
      <c r="B79" s="20" t="s">
        <v>83</v>
      </c>
      <c r="C79" s="9" t="s">
        <v>84</v>
      </c>
      <c r="D79" s="11">
        <f t="shared" si="1"/>
        <v>320</v>
      </c>
      <c r="E79" s="15">
        <v>400</v>
      </c>
      <c r="F79" s="13" t="s">
        <v>24</v>
      </c>
      <c r="G79" s="9"/>
    </row>
    <row r="80" spans="1:7" ht="15.75" x14ac:dyDescent="0.25">
      <c r="A80" s="9">
        <v>66</v>
      </c>
      <c r="B80" s="20" t="s">
        <v>85</v>
      </c>
      <c r="C80" s="9" t="s">
        <v>86</v>
      </c>
      <c r="D80" s="11">
        <f t="shared" si="1"/>
        <v>240</v>
      </c>
      <c r="E80" s="15">
        <v>300</v>
      </c>
      <c r="F80" s="13" t="s">
        <v>24</v>
      </c>
      <c r="G80" s="9"/>
    </row>
    <row r="81" spans="1:7" ht="15.75" x14ac:dyDescent="0.25">
      <c r="A81" s="9"/>
      <c r="B81" s="10">
        <v>3232</v>
      </c>
      <c r="C81" s="21" t="s">
        <v>87</v>
      </c>
      <c r="D81" s="11">
        <f t="shared" si="1"/>
        <v>88000</v>
      </c>
      <c r="E81" s="19">
        <f>SUM(E82:E104)</f>
        <v>110000</v>
      </c>
      <c r="F81" s="13"/>
      <c r="G81" s="21"/>
    </row>
    <row r="82" spans="1:7" ht="15.75" x14ac:dyDescent="0.25">
      <c r="A82" s="9">
        <v>67</v>
      </c>
      <c r="B82" s="9">
        <v>32321</v>
      </c>
      <c r="C82" s="9" t="s">
        <v>88</v>
      </c>
      <c r="D82" s="11">
        <f t="shared" si="1"/>
        <v>4800</v>
      </c>
      <c r="E82" s="15">
        <v>6000</v>
      </c>
      <c r="F82" s="13" t="s">
        <v>24</v>
      </c>
      <c r="G82" s="9"/>
    </row>
    <row r="83" spans="1:7" ht="15.75" x14ac:dyDescent="0.25">
      <c r="A83" s="9">
        <v>68</v>
      </c>
      <c r="B83" s="9">
        <v>32321</v>
      </c>
      <c r="C83" s="9" t="s">
        <v>89</v>
      </c>
      <c r="D83" s="11">
        <f t="shared" si="1"/>
        <v>2400</v>
      </c>
      <c r="E83" s="15">
        <v>3000</v>
      </c>
      <c r="F83" s="13" t="s">
        <v>24</v>
      </c>
      <c r="G83" s="9"/>
    </row>
    <row r="84" spans="1:7" ht="15.75" x14ac:dyDescent="0.25">
      <c r="A84" s="9">
        <v>69</v>
      </c>
      <c r="B84" s="9">
        <v>32321</v>
      </c>
      <c r="C84" s="9" t="s">
        <v>90</v>
      </c>
      <c r="D84" s="11">
        <f t="shared" si="1"/>
        <v>2400</v>
      </c>
      <c r="E84" s="15">
        <v>3000</v>
      </c>
      <c r="F84" s="13" t="s">
        <v>24</v>
      </c>
      <c r="G84" s="9"/>
    </row>
    <row r="85" spans="1:7" ht="15.75" x14ac:dyDescent="0.25">
      <c r="A85" s="9">
        <v>70</v>
      </c>
      <c r="B85" s="9">
        <v>32321</v>
      </c>
      <c r="C85" s="9" t="s">
        <v>91</v>
      </c>
      <c r="D85" s="11">
        <f t="shared" si="1"/>
        <v>32000</v>
      </c>
      <c r="E85" s="15">
        <v>40000</v>
      </c>
      <c r="F85" s="13" t="s">
        <v>24</v>
      </c>
      <c r="G85" s="9"/>
    </row>
    <row r="86" spans="1:7" ht="15.75" x14ac:dyDescent="0.25">
      <c r="A86" s="9">
        <v>71</v>
      </c>
      <c r="B86" s="9">
        <v>32321</v>
      </c>
      <c r="C86" s="9" t="s">
        <v>92</v>
      </c>
      <c r="D86" s="11">
        <f t="shared" si="1"/>
        <v>880</v>
      </c>
      <c r="E86" s="15">
        <v>1100</v>
      </c>
      <c r="F86" s="13" t="s">
        <v>24</v>
      </c>
      <c r="G86" s="9"/>
    </row>
    <row r="87" spans="1:7" ht="15.75" x14ac:dyDescent="0.25">
      <c r="A87" s="9">
        <v>72</v>
      </c>
      <c r="B87" s="9">
        <v>32321</v>
      </c>
      <c r="C87" s="9" t="s">
        <v>93</v>
      </c>
      <c r="D87" s="11">
        <f t="shared" si="1"/>
        <v>160</v>
      </c>
      <c r="E87" s="15">
        <v>200</v>
      </c>
      <c r="F87" s="13" t="s">
        <v>24</v>
      </c>
      <c r="G87" s="9"/>
    </row>
    <row r="88" spans="1:7" ht="15.75" x14ac:dyDescent="0.25">
      <c r="A88" s="9">
        <v>73</v>
      </c>
      <c r="B88" s="9">
        <v>32321</v>
      </c>
      <c r="C88" s="9" t="s">
        <v>94</v>
      </c>
      <c r="D88" s="11">
        <f t="shared" si="1"/>
        <v>560</v>
      </c>
      <c r="E88" s="15">
        <v>700</v>
      </c>
      <c r="F88" s="13" t="s">
        <v>24</v>
      </c>
      <c r="G88" s="9"/>
    </row>
    <row r="89" spans="1:7" ht="15.75" x14ac:dyDescent="0.25">
      <c r="A89" s="9">
        <v>74</v>
      </c>
      <c r="B89" s="9">
        <v>32321</v>
      </c>
      <c r="C89" s="9" t="s">
        <v>95</v>
      </c>
      <c r="D89" s="11">
        <f t="shared" si="1"/>
        <v>1200</v>
      </c>
      <c r="E89" s="15">
        <v>1500</v>
      </c>
      <c r="F89" s="13" t="s">
        <v>24</v>
      </c>
      <c r="G89" s="9"/>
    </row>
    <row r="90" spans="1:7" ht="15.75" x14ac:dyDescent="0.25">
      <c r="A90" s="9">
        <v>75</v>
      </c>
      <c r="B90" s="9">
        <v>32322</v>
      </c>
      <c r="C90" s="9" t="s">
        <v>96</v>
      </c>
      <c r="D90" s="11">
        <f t="shared" si="1"/>
        <v>22400</v>
      </c>
      <c r="E90" s="15">
        <v>28000</v>
      </c>
      <c r="F90" s="13" t="s">
        <v>24</v>
      </c>
      <c r="G90" s="9"/>
    </row>
    <row r="91" spans="1:7" ht="15.75" x14ac:dyDescent="0.25">
      <c r="A91" s="9">
        <v>76</v>
      </c>
      <c r="B91" s="9">
        <v>32322</v>
      </c>
      <c r="C91" s="9" t="s">
        <v>97</v>
      </c>
      <c r="D91" s="11">
        <f t="shared" si="1"/>
        <v>6400</v>
      </c>
      <c r="E91" s="15">
        <v>8000</v>
      </c>
      <c r="F91" s="13" t="s">
        <v>24</v>
      </c>
      <c r="G91" s="9"/>
    </row>
    <row r="92" spans="1:7" ht="15.75" x14ac:dyDescent="0.25">
      <c r="A92" s="9">
        <v>77</v>
      </c>
      <c r="B92" s="9">
        <v>32322</v>
      </c>
      <c r="C92" s="9" t="s">
        <v>98</v>
      </c>
      <c r="D92" s="11">
        <f t="shared" si="1"/>
        <v>800</v>
      </c>
      <c r="E92" s="15">
        <v>1000</v>
      </c>
      <c r="F92" s="13" t="s">
        <v>24</v>
      </c>
      <c r="G92" s="9"/>
    </row>
    <row r="93" spans="1:7" ht="15.75" x14ac:dyDescent="0.25">
      <c r="A93" s="9">
        <v>78</v>
      </c>
      <c r="B93" s="9">
        <v>32322</v>
      </c>
      <c r="C93" s="9" t="s">
        <v>99</v>
      </c>
      <c r="D93" s="11">
        <f t="shared" si="1"/>
        <v>400</v>
      </c>
      <c r="E93" s="15">
        <v>500</v>
      </c>
      <c r="F93" s="13" t="s">
        <v>24</v>
      </c>
      <c r="G93" s="9"/>
    </row>
    <row r="94" spans="1:7" ht="15.75" x14ac:dyDescent="0.25">
      <c r="A94" s="9">
        <v>79</v>
      </c>
      <c r="B94" s="9">
        <v>32322</v>
      </c>
      <c r="C94" s="9" t="s">
        <v>100</v>
      </c>
      <c r="D94" s="11">
        <f t="shared" si="1"/>
        <v>400</v>
      </c>
      <c r="E94" s="15">
        <v>500</v>
      </c>
      <c r="F94" s="13" t="s">
        <v>24</v>
      </c>
      <c r="G94" s="9"/>
    </row>
    <row r="95" spans="1:7" ht="15.75" x14ac:dyDescent="0.25">
      <c r="A95" s="9">
        <v>80</v>
      </c>
      <c r="B95" s="9">
        <v>32322</v>
      </c>
      <c r="C95" s="9" t="s">
        <v>101</v>
      </c>
      <c r="D95" s="11">
        <f t="shared" si="1"/>
        <v>400</v>
      </c>
      <c r="E95" s="15">
        <v>500</v>
      </c>
      <c r="F95" s="13" t="s">
        <v>24</v>
      </c>
      <c r="G95" s="9"/>
    </row>
    <row r="96" spans="1:7" ht="15.75" x14ac:dyDescent="0.25">
      <c r="A96" s="9">
        <v>81</v>
      </c>
      <c r="B96" s="9">
        <v>32322</v>
      </c>
      <c r="C96" s="9" t="s">
        <v>102</v>
      </c>
      <c r="D96" s="11">
        <f t="shared" si="1"/>
        <v>800</v>
      </c>
      <c r="E96" s="15">
        <v>1000</v>
      </c>
      <c r="F96" s="13" t="s">
        <v>24</v>
      </c>
      <c r="G96" s="9"/>
    </row>
    <row r="97" spans="1:7" ht="15.75" x14ac:dyDescent="0.25">
      <c r="A97" s="9">
        <v>82</v>
      </c>
      <c r="B97" s="9">
        <v>32322</v>
      </c>
      <c r="C97" s="9" t="s">
        <v>103</v>
      </c>
      <c r="D97" s="11">
        <f t="shared" si="1"/>
        <v>560</v>
      </c>
      <c r="E97" s="15">
        <v>700</v>
      </c>
      <c r="F97" s="13" t="s">
        <v>24</v>
      </c>
      <c r="G97" s="9"/>
    </row>
    <row r="98" spans="1:7" ht="15.75" x14ac:dyDescent="0.25">
      <c r="A98" s="9">
        <v>83</v>
      </c>
      <c r="B98" s="9">
        <v>32322</v>
      </c>
      <c r="C98" s="9" t="s">
        <v>104</v>
      </c>
      <c r="D98" s="11">
        <f t="shared" si="1"/>
        <v>400</v>
      </c>
      <c r="E98" s="15">
        <v>500</v>
      </c>
      <c r="F98" s="13" t="s">
        <v>24</v>
      </c>
      <c r="G98" s="9"/>
    </row>
    <row r="99" spans="1:7" ht="15.75" x14ac:dyDescent="0.25">
      <c r="A99" s="9">
        <v>84</v>
      </c>
      <c r="B99" s="9">
        <v>32322</v>
      </c>
      <c r="C99" s="9" t="s">
        <v>105</v>
      </c>
      <c r="D99" s="11">
        <f t="shared" si="1"/>
        <v>2400</v>
      </c>
      <c r="E99" s="15">
        <v>3000</v>
      </c>
      <c r="F99" s="13" t="s">
        <v>24</v>
      </c>
      <c r="G99" s="9"/>
    </row>
    <row r="100" spans="1:7" ht="15.75" x14ac:dyDescent="0.25">
      <c r="A100" s="9">
        <v>85</v>
      </c>
      <c r="B100" s="9">
        <v>32322</v>
      </c>
      <c r="C100" s="9" t="s">
        <v>106</v>
      </c>
      <c r="D100" s="11">
        <f t="shared" si="1"/>
        <v>800</v>
      </c>
      <c r="E100" s="15">
        <v>1000</v>
      </c>
      <c r="F100" s="13" t="s">
        <v>24</v>
      </c>
      <c r="G100" s="9"/>
    </row>
    <row r="101" spans="1:7" ht="15.75" x14ac:dyDescent="0.25">
      <c r="A101" s="9">
        <v>86</v>
      </c>
      <c r="B101" s="20">
        <v>32929</v>
      </c>
      <c r="C101" s="9" t="s">
        <v>107</v>
      </c>
      <c r="D101" s="11">
        <f t="shared" si="1"/>
        <v>960</v>
      </c>
      <c r="E101" s="15">
        <v>1200</v>
      </c>
      <c r="F101" s="13" t="s">
        <v>24</v>
      </c>
      <c r="G101" s="9"/>
    </row>
    <row r="102" spans="1:7" ht="15.75" x14ac:dyDescent="0.25">
      <c r="A102" s="9">
        <v>87</v>
      </c>
      <c r="B102" s="20">
        <v>32329</v>
      </c>
      <c r="C102" s="9" t="s">
        <v>108</v>
      </c>
      <c r="D102" s="11">
        <f t="shared" si="1"/>
        <v>6000</v>
      </c>
      <c r="E102" s="15">
        <v>7500</v>
      </c>
      <c r="F102" s="13" t="s">
        <v>24</v>
      </c>
      <c r="G102" s="9"/>
    </row>
    <row r="103" spans="1:7" ht="15.75" x14ac:dyDescent="0.25">
      <c r="A103" s="9">
        <v>88</v>
      </c>
      <c r="B103" s="20">
        <v>32329</v>
      </c>
      <c r="C103" s="9" t="s">
        <v>109</v>
      </c>
      <c r="D103" s="11">
        <f t="shared" si="1"/>
        <v>400</v>
      </c>
      <c r="E103" s="15">
        <v>500</v>
      </c>
      <c r="F103" s="13" t="s">
        <v>24</v>
      </c>
      <c r="G103" s="9"/>
    </row>
    <row r="104" spans="1:7" ht="15.75" x14ac:dyDescent="0.25">
      <c r="A104" s="9">
        <v>89</v>
      </c>
      <c r="B104" s="20">
        <v>32329</v>
      </c>
      <c r="C104" s="9" t="s">
        <v>110</v>
      </c>
      <c r="D104" s="11">
        <f t="shared" si="1"/>
        <v>480</v>
      </c>
      <c r="E104" s="15">
        <v>600</v>
      </c>
      <c r="F104" s="13" t="s">
        <v>24</v>
      </c>
      <c r="G104" s="9"/>
    </row>
    <row r="105" spans="1:7" ht="15.75" x14ac:dyDescent="0.25">
      <c r="A105" s="9"/>
      <c r="B105" s="10">
        <v>3233</v>
      </c>
      <c r="C105" s="21" t="s">
        <v>111</v>
      </c>
      <c r="D105" s="11">
        <f t="shared" si="1"/>
        <v>4800</v>
      </c>
      <c r="E105" s="19">
        <f>SUM(E106:E108)</f>
        <v>6000</v>
      </c>
      <c r="F105" s="13"/>
      <c r="G105" s="9"/>
    </row>
    <row r="106" spans="1:7" ht="15.75" x14ac:dyDescent="0.25">
      <c r="A106" s="9">
        <v>90</v>
      </c>
      <c r="B106" s="20" t="s">
        <v>112</v>
      </c>
      <c r="C106" s="9" t="s">
        <v>113</v>
      </c>
      <c r="D106" s="11">
        <f t="shared" si="1"/>
        <v>2400</v>
      </c>
      <c r="E106" s="15">
        <v>3000</v>
      </c>
      <c r="F106" s="13" t="s">
        <v>24</v>
      </c>
      <c r="G106" s="9"/>
    </row>
    <row r="107" spans="1:7" ht="15.75" x14ac:dyDescent="0.25">
      <c r="A107" s="9">
        <v>91</v>
      </c>
      <c r="B107" s="20">
        <v>32334</v>
      </c>
      <c r="C107" s="9" t="s">
        <v>114</v>
      </c>
      <c r="D107" s="11">
        <f t="shared" si="1"/>
        <v>1200</v>
      </c>
      <c r="E107" s="15">
        <v>1500</v>
      </c>
      <c r="F107" s="13" t="s">
        <v>24</v>
      </c>
      <c r="G107" s="9"/>
    </row>
    <row r="108" spans="1:7" ht="15.75" x14ac:dyDescent="0.25">
      <c r="A108" s="9">
        <v>92</v>
      </c>
      <c r="B108" s="20">
        <v>32339</v>
      </c>
      <c r="C108" s="9" t="s">
        <v>115</v>
      </c>
      <c r="D108" s="11">
        <f t="shared" si="1"/>
        <v>1200</v>
      </c>
      <c r="E108" s="15">
        <v>1500</v>
      </c>
      <c r="F108" s="13" t="s">
        <v>24</v>
      </c>
      <c r="G108" s="9"/>
    </row>
    <row r="109" spans="1:7" ht="15.75" x14ac:dyDescent="0.25">
      <c r="A109" s="9"/>
      <c r="B109" s="10">
        <v>3234</v>
      </c>
      <c r="C109" s="21" t="s">
        <v>116</v>
      </c>
      <c r="D109" s="11">
        <f t="shared" si="1"/>
        <v>133600</v>
      </c>
      <c r="E109" s="19">
        <f>SUM(E110:E114)</f>
        <v>167000</v>
      </c>
      <c r="F109" s="13"/>
      <c r="G109" s="9"/>
    </row>
    <row r="110" spans="1:7" ht="15.75" x14ac:dyDescent="0.25">
      <c r="A110" s="9">
        <v>93</v>
      </c>
      <c r="B110" s="20" t="s">
        <v>117</v>
      </c>
      <c r="C110" s="9" t="s">
        <v>118</v>
      </c>
      <c r="D110" s="11">
        <f t="shared" si="1"/>
        <v>88000</v>
      </c>
      <c r="E110" s="15">
        <v>110000</v>
      </c>
      <c r="F110" s="13" t="s">
        <v>24</v>
      </c>
      <c r="G110" s="9"/>
    </row>
    <row r="111" spans="1:7" ht="15.75" x14ac:dyDescent="0.25">
      <c r="A111" s="9">
        <v>94</v>
      </c>
      <c r="B111" s="20" t="s">
        <v>119</v>
      </c>
      <c r="C111" s="9" t="s">
        <v>120</v>
      </c>
      <c r="D111" s="11">
        <f t="shared" si="1"/>
        <v>28000</v>
      </c>
      <c r="E111" s="15">
        <v>35000</v>
      </c>
      <c r="F111" s="13" t="s">
        <v>24</v>
      </c>
      <c r="G111" s="9"/>
    </row>
    <row r="112" spans="1:7" ht="15.75" x14ac:dyDescent="0.25">
      <c r="A112" s="9">
        <v>95</v>
      </c>
      <c r="B112" s="20" t="s">
        <v>121</v>
      </c>
      <c r="C112" s="9" t="s">
        <v>122</v>
      </c>
      <c r="D112" s="11">
        <f t="shared" si="1"/>
        <v>1600</v>
      </c>
      <c r="E112" s="15">
        <v>2000</v>
      </c>
      <c r="F112" s="13" t="s">
        <v>24</v>
      </c>
      <c r="G112" s="9"/>
    </row>
    <row r="113" spans="1:7" ht="15.75" x14ac:dyDescent="0.25">
      <c r="A113" s="9">
        <v>96</v>
      </c>
      <c r="B113" s="20" t="s">
        <v>123</v>
      </c>
      <c r="C113" s="9" t="s">
        <v>124</v>
      </c>
      <c r="D113" s="11">
        <f t="shared" si="1"/>
        <v>1600</v>
      </c>
      <c r="E113" s="15">
        <v>2000</v>
      </c>
      <c r="F113" s="13" t="s">
        <v>24</v>
      </c>
      <c r="G113" s="9"/>
    </row>
    <row r="114" spans="1:7" ht="15.75" x14ac:dyDescent="0.25">
      <c r="A114" s="9">
        <v>97</v>
      </c>
      <c r="B114" s="20" t="s">
        <v>125</v>
      </c>
      <c r="C114" s="9" t="s">
        <v>126</v>
      </c>
      <c r="D114" s="11">
        <f t="shared" si="1"/>
        <v>14400</v>
      </c>
      <c r="E114" s="15">
        <v>18000</v>
      </c>
      <c r="F114" s="13" t="s">
        <v>24</v>
      </c>
      <c r="G114" s="9"/>
    </row>
    <row r="115" spans="1:7" ht="15.75" x14ac:dyDescent="0.25">
      <c r="A115" s="9"/>
      <c r="B115" s="10">
        <v>3235</v>
      </c>
      <c r="C115" s="21" t="s">
        <v>127</v>
      </c>
      <c r="D115" s="11">
        <f t="shared" si="1"/>
        <v>2160</v>
      </c>
      <c r="E115" s="19">
        <f>SUM(E116)</f>
        <v>2700</v>
      </c>
      <c r="F115" s="13"/>
      <c r="G115" s="9"/>
    </row>
    <row r="116" spans="1:7" ht="15.75" x14ac:dyDescent="0.25">
      <c r="A116" s="9">
        <v>98</v>
      </c>
      <c r="B116" s="20" t="s">
        <v>128</v>
      </c>
      <c r="C116" s="9" t="s">
        <v>129</v>
      </c>
      <c r="D116" s="11">
        <f t="shared" si="1"/>
        <v>2160</v>
      </c>
      <c r="E116" s="15">
        <v>2700</v>
      </c>
      <c r="F116" s="13"/>
      <c r="G116" s="9"/>
    </row>
    <row r="117" spans="1:7" ht="15.75" x14ac:dyDescent="0.25">
      <c r="A117" s="9"/>
      <c r="B117" s="10">
        <v>3236</v>
      </c>
      <c r="C117" s="21" t="s">
        <v>130</v>
      </c>
      <c r="D117" s="11">
        <f t="shared" si="1"/>
        <v>13609.6</v>
      </c>
      <c r="E117" s="19">
        <f>SUM(E118:E119)</f>
        <v>17012</v>
      </c>
      <c r="F117" s="13"/>
      <c r="G117" s="9"/>
    </row>
    <row r="118" spans="1:7" ht="15.75" x14ac:dyDescent="0.25">
      <c r="A118" s="9">
        <v>99</v>
      </c>
      <c r="B118" s="20" t="s">
        <v>131</v>
      </c>
      <c r="C118" s="9" t="s">
        <v>132</v>
      </c>
      <c r="D118" s="11">
        <f t="shared" si="1"/>
        <v>11049.6</v>
      </c>
      <c r="E118" s="15">
        <v>13812</v>
      </c>
      <c r="F118" s="13"/>
      <c r="G118" s="9"/>
    </row>
    <row r="119" spans="1:7" ht="15.75" x14ac:dyDescent="0.25">
      <c r="A119" s="9">
        <v>100</v>
      </c>
      <c r="B119" s="20">
        <v>32361</v>
      </c>
      <c r="C119" s="9" t="s">
        <v>133</v>
      </c>
      <c r="D119" s="11">
        <f t="shared" si="1"/>
        <v>2560</v>
      </c>
      <c r="E119" s="15">
        <v>3200</v>
      </c>
      <c r="F119" s="13"/>
      <c r="G119" s="9"/>
    </row>
    <row r="120" spans="1:7" ht="15.75" x14ac:dyDescent="0.25">
      <c r="A120" s="9"/>
      <c r="B120" s="10">
        <v>3237</v>
      </c>
      <c r="C120" s="21" t="s">
        <v>134</v>
      </c>
      <c r="D120" s="11">
        <f t="shared" si="1"/>
        <v>144000</v>
      </c>
      <c r="E120" s="19">
        <f>SUM(E121:E124)</f>
        <v>180000</v>
      </c>
      <c r="F120" s="13"/>
      <c r="G120" s="9"/>
    </row>
    <row r="121" spans="1:7" ht="15.75" x14ac:dyDescent="0.25">
      <c r="A121" s="9">
        <v>101</v>
      </c>
      <c r="B121" s="20" t="s">
        <v>135</v>
      </c>
      <c r="C121" s="9" t="s">
        <v>136</v>
      </c>
      <c r="D121" s="11">
        <f t="shared" si="1"/>
        <v>108000</v>
      </c>
      <c r="E121" s="15">
        <v>135000</v>
      </c>
      <c r="F121" s="13"/>
      <c r="G121" s="9"/>
    </row>
    <row r="122" spans="1:7" ht="15.75" x14ac:dyDescent="0.25">
      <c r="A122" s="9">
        <v>102</v>
      </c>
      <c r="B122" s="20" t="s">
        <v>137</v>
      </c>
      <c r="C122" s="9" t="s">
        <v>138</v>
      </c>
      <c r="D122" s="11">
        <f t="shared" si="1"/>
        <v>12000</v>
      </c>
      <c r="E122" s="15">
        <v>15000</v>
      </c>
      <c r="F122" s="13"/>
      <c r="G122" s="9"/>
    </row>
    <row r="123" spans="1:7" ht="15.75" x14ac:dyDescent="0.25">
      <c r="A123" s="9">
        <v>103</v>
      </c>
      <c r="B123" s="20" t="s">
        <v>139</v>
      </c>
      <c r="C123" s="9" t="s">
        <v>140</v>
      </c>
      <c r="D123" s="11">
        <f t="shared" si="1"/>
        <v>12000</v>
      </c>
      <c r="E123" s="15">
        <v>15000</v>
      </c>
      <c r="F123" s="13"/>
      <c r="G123" s="9"/>
    </row>
    <row r="124" spans="1:7" ht="15.75" x14ac:dyDescent="0.25">
      <c r="A124" s="9">
        <v>104</v>
      </c>
      <c r="B124" s="20" t="s">
        <v>141</v>
      </c>
      <c r="C124" s="9" t="s">
        <v>142</v>
      </c>
      <c r="D124" s="11">
        <f t="shared" si="1"/>
        <v>12000</v>
      </c>
      <c r="E124" s="15">
        <v>15000</v>
      </c>
      <c r="F124" s="13"/>
      <c r="G124" s="9"/>
    </row>
    <row r="125" spans="1:7" ht="15.75" x14ac:dyDescent="0.25">
      <c r="A125" s="9"/>
      <c r="B125" s="10">
        <v>3238</v>
      </c>
      <c r="C125" s="10" t="s">
        <v>143</v>
      </c>
      <c r="D125" s="11">
        <f t="shared" si="1"/>
        <v>40800</v>
      </c>
      <c r="E125" s="12">
        <f>SUM(E126:E127)</f>
        <v>51000</v>
      </c>
      <c r="F125" s="13"/>
      <c r="G125" s="9"/>
    </row>
    <row r="126" spans="1:7" ht="15.75" x14ac:dyDescent="0.25">
      <c r="A126" s="9">
        <v>105</v>
      </c>
      <c r="B126" s="9" t="s">
        <v>144</v>
      </c>
      <c r="C126" s="9" t="s">
        <v>145</v>
      </c>
      <c r="D126" s="11">
        <f t="shared" si="1"/>
        <v>4800</v>
      </c>
      <c r="E126" s="15">
        <v>6000</v>
      </c>
      <c r="F126" s="13" t="s">
        <v>24</v>
      </c>
      <c r="G126" s="9"/>
    </row>
    <row r="127" spans="1:7" ht="15.75" x14ac:dyDescent="0.25">
      <c r="A127" s="9">
        <v>106</v>
      </c>
      <c r="B127" s="9">
        <v>32381</v>
      </c>
      <c r="C127" s="9" t="s">
        <v>146</v>
      </c>
      <c r="D127" s="11">
        <f t="shared" si="1"/>
        <v>36000</v>
      </c>
      <c r="E127" s="15">
        <v>45000</v>
      </c>
      <c r="F127" s="13" t="s">
        <v>24</v>
      </c>
      <c r="G127" s="9"/>
    </row>
    <row r="128" spans="1:7" ht="15.75" x14ac:dyDescent="0.25">
      <c r="A128" s="9"/>
      <c r="B128" s="10">
        <v>3239</v>
      </c>
      <c r="C128" s="10" t="s">
        <v>147</v>
      </c>
      <c r="D128" s="11">
        <f t="shared" si="1"/>
        <v>20400</v>
      </c>
      <c r="E128" s="12">
        <f>SUM(E129:E131)</f>
        <v>25500</v>
      </c>
      <c r="F128" s="13"/>
      <c r="G128" s="9"/>
    </row>
    <row r="129" spans="1:7" ht="15.75" x14ac:dyDescent="0.25">
      <c r="A129" s="9">
        <v>107</v>
      </c>
      <c r="B129" s="20" t="s">
        <v>148</v>
      </c>
      <c r="C129" s="9" t="s">
        <v>149</v>
      </c>
      <c r="D129" s="11">
        <f t="shared" si="1"/>
        <v>14400</v>
      </c>
      <c r="E129" s="15">
        <v>18000</v>
      </c>
      <c r="F129" s="13" t="s">
        <v>24</v>
      </c>
      <c r="G129" s="9"/>
    </row>
    <row r="130" spans="1:7" ht="15.75" x14ac:dyDescent="0.25">
      <c r="A130" s="9">
        <v>108</v>
      </c>
      <c r="B130" s="20" t="s">
        <v>150</v>
      </c>
      <c r="C130" s="9" t="s">
        <v>151</v>
      </c>
      <c r="D130" s="11">
        <f t="shared" si="1"/>
        <v>4000</v>
      </c>
      <c r="E130" s="15">
        <v>5000</v>
      </c>
      <c r="F130" s="13" t="s">
        <v>24</v>
      </c>
      <c r="G130" s="9"/>
    </row>
    <row r="131" spans="1:7" ht="15.75" x14ac:dyDescent="0.25">
      <c r="A131" s="9">
        <v>109</v>
      </c>
      <c r="B131" s="20" t="s">
        <v>152</v>
      </c>
      <c r="C131" s="9" t="s">
        <v>153</v>
      </c>
      <c r="D131" s="11">
        <f t="shared" si="1"/>
        <v>2000</v>
      </c>
      <c r="E131" s="15">
        <v>2500</v>
      </c>
      <c r="F131" s="13" t="s">
        <v>24</v>
      </c>
      <c r="G131" s="9"/>
    </row>
    <row r="132" spans="1:7" ht="15.75" x14ac:dyDescent="0.25">
      <c r="A132" s="9"/>
      <c r="B132" s="10">
        <v>4212</v>
      </c>
      <c r="C132" s="10" t="s">
        <v>154</v>
      </c>
      <c r="D132" s="11">
        <f t="shared" si="1"/>
        <v>105600</v>
      </c>
      <c r="E132" s="12">
        <f>SUM(E133:E134)</f>
        <v>132000</v>
      </c>
      <c r="F132" s="13"/>
      <c r="G132" s="9"/>
    </row>
    <row r="133" spans="1:7" ht="15.75" x14ac:dyDescent="0.25">
      <c r="A133" s="9">
        <v>110</v>
      </c>
      <c r="B133" s="9">
        <v>4212</v>
      </c>
      <c r="C133" s="5" t="s">
        <v>184</v>
      </c>
      <c r="D133" s="11">
        <f t="shared" si="1"/>
        <v>72000</v>
      </c>
      <c r="E133" s="15">
        <v>90000</v>
      </c>
      <c r="F133" s="13" t="s">
        <v>24</v>
      </c>
      <c r="G133" s="9"/>
    </row>
    <row r="134" spans="1:7" ht="15.75" x14ac:dyDescent="0.25">
      <c r="A134" s="9">
        <v>110</v>
      </c>
      <c r="B134" s="9">
        <v>4212</v>
      </c>
      <c r="C134" s="5" t="s">
        <v>185</v>
      </c>
      <c r="D134" s="11">
        <f t="shared" si="1"/>
        <v>33600</v>
      </c>
      <c r="E134" s="15">
        <v>42000</v>
      </c>
      <c r="F134" s="13" t="s">
        <v>24</v>
      </c>
      <c r="G134" s="9"/>
    </row>
    <row r="135" spans="1:7" ht="15.75" x14ac:dyDescent="0.25">
      <c r="A135" s="9"/>
      <c r="B135" s="10">
        <v>4221</v>
      </c>
      <c r="C135" s="18" t="s">
        <v>155</v>
      </c>
      <c r="D135" s="11">
        <f t="shared" si="1"/>
        <v>232800</v>
      </c>
      <c r="E135" s="12">
        <f>SUM(E136:E143)</f>
        <v>291000</v>
      </c>
      <c r="F135" s="13"/>
      <c r="G135" s="9"/>
    </row>
    <row r="136" spans="1:7" ht="15.75" x14ac:dyDescent="0.25">
      <c r="A136" s="9">
        <v>112</v>
      </c>
      <c r="B136" s="20">
        <v>42211</v>
      </c>
      <c r="C136" s="9" t="s">
        <v>186</v>
      </c>
      <c r="D136" s="11">
        <f t="shared" si="1"/>
        <v>56000</v>
      </c>
      <c r="E136" s="15">
        <v>70000</v>
      </c>
      <c r="F136" s="13" t="s">
        <v>24</v>
      </c>
      <c r="G136" s="9"/>
    </row>
    <row r="137" spans="1:7" ht="15.75" x14ac:dyDescent="0.25">
      <c r="A137" s="9">
        <v>113</v>
      </c>
      <c r="B137" s="20">
        <v>42211</v>
      </c>
      <c r="C137" s="9" t="s">
        <v>187</v>
      </c>
      <c r="D137" s="11">
        <f t="shared" ref="D137:D154" si="2">SUM(E137/1.25)</f>
        <v>60000</v>
      </c>
      <c r="E137" s="15">
        <v>75000</v>
      </c>
      <c r="F137" s="13" t="s">
        <v>24</v>
      </c>
      <c r="G137" s="9"/>
    </row>
    <row r="138" spans="1:7" ht="15.75" x14ac:dyDescent="0.25">
      <c r="A138" s="9">
        <v>114</v>
      </c>
      <c r="B138" s="20">
        <v>42211</v>
      </c>
      <c r="C138" s="9" t="s">
        <v>189</v>
      </c>
      <c r="D138" s="11">
        <f t="shared" si="2"/>
        <v>16000</v>
      </c>
      <c r="E138" s="15">
        <v>20000</v>
      </c>
      <c r="F138" s="13" t="s">
        <v>24</v>
      </c>
      <c r="G138" s="9"/>
    </row>
    <row r="139" spans="1:7" ht="15.75" x14ac:dyDescent="0.25">
      <c r="A139" s="9">
        <v>115</v>
      </c>
      <c r="B139" s="20">
        <v>42211</v>
      </c>
      <c r="C139" s="9" t="s">
        <v>157</v>
      </c>
      <c r="D139" s="11">
        <f t="shared" si="2"/>
        <v>20000</v>
      </c>
      <c r="E139" s="15">
        <v>25000</v>
      </c>
      <c r="F139" s="13" t="s">
        <v>24</v>
      </c>
      <c r="G139" s="9"/>
    </row>
    <row r="140" spans="1:7" ht="15.75" x14ac:dyDescent="0.25">
      <c r="A140" s="9">
        <v>116</v>
      </c>
      <c r="B140" s="20">
        <v>42211</v>
      </c>
      <c r="C140" s="9" t="s">
        <v>190</v>
      </c>
      <c r="D140" s="11">
        <f t="shared" si="2"/>
        <v>4000</v>
      </c>
      <c r="E140" s="15">
        <v>5000</v>
      </c>
      <c r="F140" s="13" t="s">
        <v>24</v>
      </c>
      <c r="G140" s="9"/>
    </row>
    <row r="141" spans="1:7" ht="15.75" x14ac:dyDescent="0.25">
      <c r="A141" s="9">
        <v>117</v>
      </c>
      <c r="B141" s="20">
        <v>42211</v>
      </c>
      <c r="C141" s="9" t="s">
        <v>188</v>
      </c>
      <c r="D141" s="11">
        <f t="shared" si="2"/>
        <v>5760</v>
      </c>
      <c r="E141" s="15">
        <v>7200</v>
      </c>
      <c r="F141" s="13" t="s">
        <v>24</v>
      </c>
      <c r="G141" s="9"/>
    </row>
    <row r="142" spans="1:7" ht="15.75" x14ac:dyDescent="0.25">
      <c r="A142" s="9">
        <v>118</v>
      </c>
      <c r="B142" s="20">
        <v>42211</v>
      </c>
      <c r="C142" s="9" t="s">
        <v>191</v>
      </c>
      <c r="D142" s="11">
        <f t="shared" si="2"/>
        <v>8000</v>
      </c>
      <c r="E142" s="15">
        <v>10000</v>
      </c>
      <c r="F142" s="13" t="s">
        <v>24</v>
      </c>
      <c r="G142" s="9"/>
    </row>
    <row r="143" spans="1:7" ht="15.75" x14ac:dyDescent="0.25">
      <c r="A143" s="9">
        <v>119</v>
      </c>
      <c r="B143" s="20">
        <v>42212</v>
      </c>
      <c r="C143" s="9" t="s">
        <v>156</v>
      </c>
      <c r="D143" s="11">
        <f t="shared" si="2"/>
        <v>63040</v>
      </c>
      <c r="E143" s="15">
        <v>78800</v>
      </c>
      <c r="F143" s="13" t="s">
        <v>24</v>
      </c>
      <c r="G143" s="9"/>
    </row>
    <row r="144" spans="1:7" ht="15.75" x14ac:dyDescent="0.25">
      <c r="A144" s="9"/>
      <c r="B144" s="10">
        <v>4222</v>
      </c>
      <c r="C144" s="10" t="s">
        <v>158</v>
      </c>
      <c r="D144" s="11">
        <f t="shared" si="2"/>
        <v>32000</v>
      </c>
      <c r="E144" s="12">
        <f>SUM(E145)</f>
        <v>40000</v>
      </c>
      <c r="F144" s="13"/>
      <c r="G144" s="9"/>
    </row>
    <row r="145" spans="1:7" ht="15.75" x14ac:dyDescent="0.25">
      <c r="A145" s="9">
        <v>120</v>
      </c>
      <c r="B145" s="20" t="s">
        <v>159</v>
      </c>
      <c r="C145" s="9" t="s">
        <v>160</v>
      </c>
      <c r="D145" s="11">
        <f t="shared" si="2"/>
        <v>32000</v>
      </c>
      <c r="E145" s="15">
        <v>40000</v>
      </c>
      <c r="F145" s="13" t="s">
        <v>24</v>
      </c>
      <c r="G145" s="9"/>
    </row>
    <row r="146" spans="1:7" ht="15.75" x14ac:dyDescent="0.25">
      <c r="A146" s="9"/>
      <c r="B146" s="10">
        <v>4223</v>
      </c>
      <c r="C146" s="21" t="s">
        <v>161</v>
      </c>
      <c r="D146" s="11">
        <f t="shared" si="2"/>
        <v>60000</v>
      </c>
      <c r="E146" s="12">
        <f>SUM(E147)</f>
        <v>75000</v>
      </c>
      <c r="F146" s="13"/>
      <c r="G146" s="9"/>
    </row>
    <row r="147" spans="1:7" ht="15.75" x14ac:dyDescent="0.25">
      <c r="A147" s="9">
        <v>121</v>
      </c>
      <c r="B147" s="9">
        <v>42231</v>
      </c>
      <c r="C147" s="9" t="s">
        <v>162</v>
      </c>
      <c r="D147" s="11">
        <f t="shared" si="2"/>
        <v>60000</v>
      </c>
      <c r="E147" s="15">
        <v>75000</v>
      </c>
      <c r="F147" s="13" t="s">
        <v>24</v>
      </c>
      <c r="G147" s="9"/>
    </row>
    <row r="148" spans="1:7" ht="15.75" x14ac:dyDescent="0.25">
      <c r="A148" s="9"/>
      <c r="B148" s="10">
        <v>4226</v>
      </c>
      <c r="C148" s="10" t="s">
        <v>163</v>
      </c>
      <c r="D148" s="11">
        <f t="shared" si="2"/>
        <v>25600</v>
      </c>
      <c r="E148" s="12">
        <f>SUM(E149:E152)</f>
        <v>32000</v>
      </c>
      <c r="F148" s="13"/>
      <c r="G148" s="9"/>
    </row>
    <row r="149" spans="1:7" ht="15.75" x14ac:dyDescent="0.25">
      <c r="A149" s="9">
        <v>122</v>
      </c>
      <c r="B149" s="9">
        <v>42261</v>
      </c>
      <c r="C149" s="9" t="s">
        <v>192</v>
      </c>
      <c r="D149" s="11">
        <f t="shared" si="2"/>
        <v>2000</v>
      </c>
      <c r="E149" s="15">
        <v>2500</v>
      </c>
      <c r="F149" s="13" t="s">
        <v>24</v>
      </c>
      <c r="G149" s="9"/>
    </row>
    <row r="150" spans="1:7" ht="15.75" x14ac:dyDescent="0.25">
      <c r="A150" s="9">
        <v>123</v>
      </c>
      <c r="B150" s="9">
        <v>42261</v>
      </c>
      <c r="C150" s="9" t="s">
        <v>193</v>
      </c>
      <c r="D150" s="11">
        <f t="shared" si="2"/>
        <v>2000</v>
      </c>
      <c r="E150" s="15">
        <v>2500</v>
      </c>
      <c r="F150" s="13" t="s">
        <v>24</v>
      </c>
      <c r="G150" s="9"/>
    </row>
    <row r="151" spans="1:7" ht="15.75" x14ac:dyDescent="0.25">
      <c r="A151" s="9">
        <v>124</v>
      </c>
      <c r="B151" s="9">
        <v>42262</v>
      </c>
      <c r="C151" s="9" t="s">
        <v>195</v>
      </c>
      <c r="D151" s="11">
        <f t="shared" si="2"/>
        <v>16000</v>
      </c>
      <c r="E151" s="15">
        <v>20000</v>
      </c>
      <c r="F151" s="13" t="s">
        <v>24</v>
      </c>
      <c r="G151" s="9"/>
    </row>
    <row r="152" spans="1:7" ht="15.75" x14ac:dyDescent="0.25">
      <c r="A152" s="9">
        <v>125</v>
      </c>
      <c r="B152" s="9">
        <v>42262</v>
      </c>
      <c r="C152" s="9" t="s">
        <v>194</v>
      </c>
      <c r="D152" s="11">
        <f t="shared" si="2"/>
        <v>5600</v>
      </c>
      <c r="E152" s="15">
        <v>7000</v>
      </c>
      <c r="F152" s="13" t="s">
        <v>24</v>
      </c>
      <c r="G152" s="9"/>
    </row>
    <row r="153" spans="1:7" ht="15.75" x14ac:dyDescent="0.25">
      <c r="A153" s="9"/>
      <c r="B153" s="10">
        <v>4241</v>
      </c>
      <c r="C153" s="10" t="s">
        <v>164</v>
      </c>
      <c r="D153" s="11">
        <f t="shared" si="2"/>
        <v>62880</v>
      </c>
      <c r="E153" s="12">
        <v>78600</v>
      </c>
      <c r="F153" s="13"/>
      <c r="G153" s="9"/>
    </row>
    <row r="154" spans="1:7" ht="15.75" x14ac:dyDescent="0.25">
      <c r="A154" s="9">
        <v>126</v>
      </c>
      <c r="B154" s="9">
        <v>42411</v>
      </c>
      <c r="C154" s="9" t="s">
        <v>164</v>
      </c>
      <c r="D154" s="11">
        <f t="shared" si="2"/>
        <v>79920</v>
      </c>
      <c r="E154" s="15">
        <v>99900</v>
      </c>
      <c r="F154" s="13"/>
      <c r="G154" s="9"/>
    </row>
    <row r="156" spans="1:7" ht="15.75" x14ac:dyDescent="0.25">
      <c r="A156" s="27" t="s">
        <v>165</v>
      </c>
      <c r="B156" s="27"/>
      <c r="C156" s="27"/>
      <c r="D156" s="27"/>
      <c r="E156" s="27"/>
      <c r="F156" s="27"/>
      <c r="G156" s="1"/>
    </row>
    <row r="157" spans="1:7" ht="42" customHeight="1" x14ac:dyDescent="0.25">
      <c r="A157" s="27" t="s">
        <v>196</v>
      </c>
      <c r="B157" s="27"/>
      <c r="C157" s="27"/>
      <c r="D157" s="27"/>
      <c r="E157" s="27"/>
      <c r="F157" s="27"/>
      <c r="G157" s="1"/>
    </row>
    <row r="158" spans="1:7" ht="48" customHeight="1" x14ac:dyDescent="0.25">
      <c r="A158" s="27" t="s">
        <v>197</v>
      </c>
      <c r="B158" s="27"/>
      <c r="C158" s="27"/>
      <c r="D158" s="27"/>
      <c r="E158" s="27"/>
      <c r="F158" s="27"/>
      <c r="G158" s="1"/>
    </row>
    <row r="159" spans="1:7" ht="30" customHeight="1" x14ac:dyDescent="0.25">
      <c r="A159" s="22"/>
      <c r="B159" s="22"/>
      <c r="C159" s="22"/>
      <c r="D159" s="22"/>
      <c r="E159" s="22"/>
      <c r="F159" s="22"/>
      <c r="G159" s="1"/>
    </row>
    <row r="160" spans="1:7" x14ac:dyDescent="0.25">
      <c r="A160" s="22" t="s">
        <v>198</v>
      </c>
      <c r="B160" s="22"/>
      <c r="C160" s="22"/>
      <c r="D160" s="23" t="s">
        <v>166</v>
      </c>
      <c r="E160" s="24"/>
      <c r="F160" s="24" t="s">
        <v>167</v>
      </c>
      <c r="G160" s="1"/>
    </row>
    <row r="161" spans="1:7" x14ac:dyDescent="0.25">
      <c r="A161" s="22"/>
      <c r="B161" s="22"/>
      <c r="C161" s="22"/>
      <c r="D161" s="22"/>
      <c r="E161" s="22"/>
      <c r="F161" s="22"/>
      <c r="G161" s="1"/>
    </row>
    <row r="162" spans="1:7" x14ac:dyDescent="0.25">
      <c r="A162" s="22"/>
      <c r="B162" s="22"/>
      <c r="C162" s="22"/>
      <c r="D162" s="22" t="s">
        <v>202</v>
      </c>
      <c r="E162" s="23"/>
      <c r="F162" s="23" t="s">
        <v>168</v>
      </c>
      <c r="G162" s="1"/>
    </row>
    <row r="163" spans="1:7" x14ac:dyDescent="0.25">
      <c r="A163" s="22"/>
      <c r="B163" s="22"/>
      <c r="C163" s="22"/>
      <c r="D163" s="22"/>
      <c r="E163" s="22"/>
      <c r="F163" s="22"/>
    </row>
  </sheetData>
  <mergeCells count="5">
    <mergeCell ref="A158:F158"/>
    <mergeCell ref="C5:G5"/>
    <mergeCell ref="A156:F156"/>
    <mergeCell ref="A157:F157"/>
    <mergeCell ref="D6:H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dcterms:created xsi:type="dcterms:W3CDTF">2015-01-16T07:02:41Z</dcterms:created>
  <dcterms:modified xsi:type="dcterms:W3CDTF">2015-02-19T07:34:53Z</dcterms:modified>
</cp:coreProperties>
</file>