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55" windowHeight="9930" activeTab="0"/>
  </bookViews>
  <sheets>
    <sheet name="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<sst xmlns="http://schemas.openxmlformats.org/spreadsheetml/2006/main" count="356" uniqueCount="213">
  <si>
    <t>Uredski materijal i ostali materijalni rashodi</t>
  </si>
  <si>
    <t>32211</t>
  </si>
  <si>
    <t>Registratori</t>
  </si>
  <si>
    <t>kemijske olovke,teh.olovke gumice</t>
  </si>
  <si>
    <t>temeljnice</t>
  </si>
  <si>
    <t>uplatnice ,isplatnice</t>
  </si>
  <si>
    <t>tiskanice</t>
  </si>
  <si>
    <t>koverte</t>
  </si>
  <si>
    <t>folije,naljepnice,etikete</t>
  </si>
  <si>
    <t>boja za žigove</t>
  </si>
  <si>
    <t>322111</t>
  </si>
  <si>
    <t>nastavni mat.papir-kopiranje</t>
  </si>
  <si>
    <t>trgovački papir-zadaćnice</t>
  </si>
  <si>
    <t>322112</t>
  </si>
  <si>
    <t>panel markeri za ploču</t>
  </si>
  <si>
    <t>322114</t>
  </si>
  <si>
    <t>svjedodžbe</t>
  </si>
  <si>
    <t>322115</t>
  </si>
  <si>
    <t>spužve za ploču</t>
  </si>
  <si>
    <t>32212</t>
  </si>
  <si>
    <t>Literatura (publikacije, časopisi, glasila, knjige i ostalo)</t>
  </si>
  <si>
    <t>322122</t>
  </si>
  <si>
    <t>Udžbenici</t>
  </si>
  <si>
    <t>322125</t>
  </si>
  <si>
    <t>matične knjige</t>
  </si>
  <si>
    <t>32214</t>
  </si>
  <si>
    <t>Materijal i sredstva za čišćenje i održavanje</t>
  </si>
  <si>
    <t>32216</t>
  </si>
  <si>
    <t>Materijal za higijenske potrebe i njegu</t>
  </si>
  <si>
    <t>epruvete,</t>
  </si>
  <si>
    <t>PRVA POMOĆ(zavoji,hanzaplasti,tablete)</t>
  </si>
  <si>
    <t>voda-pitka</t>
  </si>
  <si>
    <t>322195</t>
  </si>
  <si>
    <t>baterije</t>
  </si>
  <si>
    <t>322196</t>
  </si>
  <si>
    <t>322197</t>
  </si>
  <si>
    <t>3221999</t>
  </si>
  <si>
    <t>TZK(lopte,mrežice)</t>
  </si>
  <si>
    <t>3222</t>
  </si>
  <si>
    <t>Materijal i sirovine</t>
  </si>
  <si>
    <t>32222</t>
  </si>
  <si>
    <t>Kemikalije</t>
  </si>
  <si>
    <t>32231</t>
  </si>
  <si>
    <t>Električna energija</t>
  </si>
  <si>
    <t>322312</t>
  </si>
  <si>
    <t>el.mrežarina</t>
  </si>
  <si>
    <t>32233</t>
  </si>
  <si>
    <t>Plin</t>
  </si>
  <si>
    <t>32234</t>
  </si>
  <si>
    <t>Motorni benzin i dizel gorivo</t>
  </si>
  <si>
    <t>Materijal i dijelovi za tekuće i investicijsko održavanje građevinskih objekata</t>
  </si>
  <si>
    <t>ključevi</t>
  </si>
  <si>
    <t>žarulje</t>
  </si>
  <si>
    <t>sanitarija(lavaboi,slavine,britve)</t>
  </si>
  <si>
    <t>gumena brtvila za prozore</t>
  </si>
  <si>
    <t>mat.za maljanje-boja</t>
  </si>
  <si>
    <t>grijači,sklopke</t>
  </si>
  <si>
    <t>laminati</t>
  </si>
  <si>
    <t>vijci,zasuni,kanalice tiple,bravice</t>
  </si>
  <si>
    <t>cijevi,koljena,</t>
  </si>
  <si>
    <t>inoks cijevi za ruk.</t>
  </si>
  <si>
    <t>ljepila</t>
  </si>
  <si>
    <t>ostali mat.-toneri</t>
  </si>
  <si>
    <t>utičnicr,produžni kabl.razdjelnici</t>
  </si>
  <si>
    <t>miševi,tastature i ost.mat.za rač.</t>
  </si>
  <si>
    <t>zvučnici,cd</t>
  </si>
  <si>
    <t>Sitni inventar</t>
  </si>
  <si>
    <t>monitori</t>
  </si>
  <si>
    <t>pluto pano</t>
  </si>
  <si>
    <t>školski stolci (jednosjedi,dvosjedi)</t>
  </si>
  <si>
    <t>konferen.stolac</t>
  </si>
  <si>
    <t>32271</t>
  </si>
  <si>
    <t>Službena, radna i zaštitna odjeća i obuća</t>
  </si>
  <si>
    <t>32311</t>
  </si>
  <si>
    <t>Usluge telefona, telefaksa</t>
  </si>
  <si>
    <t>Usluge telefona, telefaksa-fiksna mreža</t>
  </si>
  <si>
    <t>tel.mobitel</t>
  </si>
  <si>
    <t>Poštarina (pisma, tiskanice i sl.)</t>
  </si>
  <si>
    <t>32314</t>
  </si>
  <si>
    <t>Rent-a-car i taxi prijevoz</t>
  </si>
  <si>
    <t>32319</t>
  </si>
  <si>
    <t>Ostale usluge za komunikaciju i prijevoz</t>
  </si>
  <si>
    <t>usl.tek.održ.građ.obj.-staklo</t>
  </si>
  <si>
    <t>zidarske usluge</t>
  </si>
  <si>
    <t>keramičke usluge</t>
  </si>
  <si>
    <t>sanacija podova</t>
  </si>
  <si>
    <t>sanacija krova</t>
  </si>
  <si>
    <t>servis uređaja-plin-plinodetekcija</t>
  </si>
  <si>
    <t>servis tableta</t>
  </si>
  <si>
    <t>ispit.protupanične rasvjete</t>
  </si>
  <si>
    <t>ispit.kotlovskog postrojenja</t>
  </si>
  <si>
    <t>servis i održavanje-fotokopirni aparati</t>
  </si>
  <si>
    <t>servis vatrogasnih aparata</t>
  </si>
  <si>
    <t>servis sustava vatrodojave</t>
  </si>
  <si>
    <t>isp.tipkala za isklj.el.energije</t>
  </si>
  <si>
    <t>isp.sigurnosnih ventila</t>
  </si>
  <si>
    <t>telef.instalacije</t>
  </si>
  <si>
    <t>ispit.hidranske mreže</t>
  </si>
  <si>
    <t>odstopavanje temeljne kanalizacije</t>
  </si>
  <si>
    <t>popr.vakum pumpe</t>
  </si>
  <si>
    <t>servis-alarma</t>
  </si>
  <si>
    <t>Popravak automatike pripreme tople vode</t>
  </si>
  <si>
    <t>ostale usluge održ.-okoliša</t>
  </si>
  <si>
    <t>ostale usluge-ARHINET</t>
  </si>
  <si>
    <t>vođenje posl.zaštita na radu i požara</t>
  </si>
  <si>
    <t>najam plinskih boca</t>
  </si>
  <si>
    <t>čišćenje (sanitacija)POU aparata</t>
  </si>
  <si>
    <t>32332</t>
  </si>
  <si>
    <t>Tisak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</si>
  <si>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</si>
  <si>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</si>
  <si>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</si>
  <si>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</si>
  <si>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</si>
  <si>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</si>
  <si>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</si>
  <si>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</si>
  <si>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</si>
  <si>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usluge(vodna naknada)</t>
  </si>
  <si>
    <t>32353</t>
  </si>
  <si>
    <t>Zakupnine i najamnine za opremu</t>
  </si>
  <si>
    <t>32361</t>
  </si>
  <si>
    <t>sanitarne -IB učenici</t>
  </si>
  <si>
    <t>32372</t>
  </si>
  <si>
    <t>Ugovori o djelu</t>
  </si>
  <si>
    <t>32373</t>
  </si>
  <si>
    <t>Usluge odvjetnika i pravnog savjetovanja</t>
  </si>
  <si>
    <t>32377</t>
  </si>
  <si>
    <t>Usluge agencija, studentskog servisa (prijepisi, prijevodi i drugo)</t>
  </si>
  <si>
    <t>32379</t>
  </si>
  <si>
    <t>Ostale intelektualne usluge</t>
  </si>
  <si>
    <t>32381</t>
  </si>
  <si>
    <t>Usluge ažuriranja računalnih baza-fin.program</t>
  </si>
  <si>
    <t>Održavanje IT sustava</t>
  </si>
  <si>
    <t>32391</t>
  </si>
  <si>
    <t>Grafičke i tiskarske usluge, usluge kopiranja i uvezivanja i slično</t>
  </si>
  <si>
    <t>32395</t>
  </si>
  <si>
    <t>Usluge čišćenja, pranja i slično</t>
  </si>
  <si>
    <t>32396</t>
  </si>
  <si>
    <t>Usluge čuvanja imovine i osoba</t>
  </si>
  <si>
    <t>carinsko posredovanje</t>
  </si>
  <si>
    <t>42123</t>
  </si>
  <si>
    <t>42211</t>
  </si>
  <si>
    <t>Računala-stolna</t>
  </si>
  <si>
    <t>422111</t>
  </si>
  <si>
    <t>Prijenosno računalo-laptopi</t>
  </si>
  <si>
    <t>42212</t>
  </si>
  <si>
    <t>Uredski namještaj</t>
  </si>
  <si>
    <t>42221</t>
  </si>
  <si>
    <t>Radio i TV prijemnici</t>
  </si>
  <si>
    <t>Ostala oprema za održavanje i zaštitu</t>
  </si>
  <si>
    <t>Knjige</t>
  </si>
  <si>
    <t>XV GIMNAZIJA</t>
  </si>
  <si>
    <t>ZAGREB, Jordanovac 8</t>
  </si>
  <si>
    <t>21-114-515</t>
  </si>
  <si>
    <t>PLAN NABAVE 2014</t>
  </si>
  <si>
    <t>Konto iz fin.plana</t>
  </si>
  <si>
    <t>PREDMET NABAVE</t>
  </si>
  <si>
    <t>Ev.br.         nabave</t>
  </si>
  <si>
    <t>Planirana vrijednost nabave</t>
  </si>
  <si>
    <t>Procujenjena vrijednost nabave</t>
  </si>
  <si>
    <t>Postupak nabave</t>
  </si>
  <si>
    <t>Planirano trajanje Ug./okvirni sporazuma</t>
  </si>
  <si>
    <t>Energija</t>
  </si>
  <si>
    <t>radna odijela</t>
  </si>
  <si>
    <t>klompe,cipele</t>
  </si>
  <si>
    <t>kute</t>
  </si>
  <si>
    <t>Usluge tekućeg i investicijskog održavanja</t>
  </si>
  <si>
    <t>Usluge promidžbe i informiranja</t>
  </si>
  <si>
    <t>Komunalne usluge</t>
  </si>
  <si>
    <t>Školski stolovi</t>
  </si>
  <si>
    <t>Tenisice</t>
  </si>
  <si>
    <t>Trenirke</t>
  </si>
  <si>
    <t>servis klima komore</t>
  </si>
  <si>
    <t>Promidžbeni materijal</t>
  </si>
  <si>
    <t>Ostale usluge inf.</t>
  </si>
  <si>
    <t>Sanitarne knjižice-zaposlenici</t>
  </si>
  <si>
    <t>Zakupnine i najamnine</t>
  </si>
  <si>
    <t xml:space="preserve">Obvezni i preventivni zdravstveni pregledi </t>
  </si>
  <si>
    <t>Sistematski pregled zaposlenika</t>
  </si>
  <si>
    <t>Intelektualne usluge</t>
  </si>
  <si>
    <t>Računalne usluge</t>
  </si>
  <si>
    <t>Program-knjižnica</t>
  </si>
  <si>
    <t>Ostale usluge</t>
  </si>
  <si>
    <t>Poslovni objekti</t>
  </si>
  <si>
    <t>Uredska oprema i namještaj</t>
  </si>
  <si>
    <t>Komunikacijska oprema</t>
  </si>
  <si>
    <t>Klima uređaji</t>
  </si>
  <si>
    <t>Medicinka i labaratorijska opreme</t>
  </si>
  <si>
    <t>Labaratorijska oprema</t>
  </si>
  <si>
    <t>Sportska i glazbena oprema</t>
  </si>
  <si>
    <t>Glazbeni instrumenti</t>
  </si>
  <si>
    <t>Sportska oprema</t>
  </si>
  <si>
    <t>Projektori</t>
  </si>
  <si>
    <t>Blagajnički izvještaji</t>
  </si>
  <si>
    <t>keramička grupa-materijal-glina</t>
  </si>
  <si>
    <t>Strunjače, mreže</t>
  </si>
  <si>
    <t>Ove Odluke o Planu nabave za 2014. godinu se objavljuje na Internet stranici Škole i primjenjuje se u 2014. godini.</t>
  </si>
  <si>
    <t>Predsjednica Školskog odbora:</t>
  </si>
  <si>
    <t>U Zagrebu, 23. prosinca 2013.</t>
  </si>
  <si>
    <t>XV GIMNAZIJA nabavljat će radove i usluge u 2014. godini direktnim ugovaranjem odnosno neposrednom narudžbom od dobavljača ili zaključivanjem odgovarajućeg ugovora, nakon pribavljene tri ponude.</t>
  </si>
  <si>
    <t>kistovi,ljepila ,trakice,boje,selen)</t>
  </si>
  <si>
    <t>materijal za vježbe -FIZIKA(šprice,svijeće,zviždaljke,filtere)</t>
  </si>
  <si>
    <t>selotejpi,korektore</t>
  </si>
  <si>
    <t>Sukladno članku 18. točka 3. Zakona o javnoj nabavi (N.N. 143./13.), na postupke nabave robe, usluge i radova čija je procijenjena vrijednost manja od 200.000,00 kuna neće se primjenjivati odredbe Zakona o javnoj nabavi.</t>
  </si>
  <si>
    <t>Marina Bilić,  profesor</t>
  </si>
  <si>
    <t>Ugovor</t>
  </si>
  <si>
    <t>1 godina</t>
  </si>
  <si>
    <t>Bagatelna nabava</t>
  </si>
  <si>
    <t>Ravnatelj</t>
  </si>
  <si>
    <t>Josip Harcet,prof.mentor</t>
  </si>
  <si>
    <t>Spušteni stropovi</t>
  </si>
  <si>
    <t xml:space="preserve">Na temelju utvrđenog Financijskog plana od strane Školskog odbora na sjednici održanoj 23. prosinca 2013. godine  a u svezi s člankom 20. Zakona o javnoj nabavi (N.N. 143./13. od 10. prosinca 2013.)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</si>
</sst>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Cambria"/>
      <family val="1"/>
    </font>
    <font>
      <b/>
      <sz val="16"/>
      <color indexed="8"/>
      <name val="Cambri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4" fontId="1" fillId="0" borderId="4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 topLeftCell="A88">
      <selection activeCell="E150" sqref="E150"/>
    </sheetView>
  </sheetViews>
  <sheetFormatPr defaultColWidth="9.140625" defaultRowHeight="12.75"/>
  <cols>
    <col min="1" max="1" width="5.57421875" style="0" customWidth="1"/>
    <col min="3" max="3" width="41.57421875" style="0" customWidth="1"/>
    <col min="4" max="4" width="21.7109375" style="0" customWidth="1"/>
    <col min="5" max="5" width="14.57421875" style="0" customWidth="1"/>
    <col min="6" max="6" width="21.00390625" style="0" customWidth="1"/>
    <col min="7" max="7" width="21.140625" style="0" customWidth="1"/>
  </cols>
  <sheetData>
    <row r="1" ht="15">
      <c r="A1" s="3" t="s">
        <v>152</v>
      </c>
    </row>
    <row r="2" ht="15">
      <c r="A2" s="3" t="s">
        <v>153</v>
      </c>
    </row>
    <row r="3" spans="1:8" ht="20.25">
      <c r="A3" s="3" t="s">
        <v>154</v>
      </c>
      <c r="D3" s="33" t="s">
        <v>155</v>
      </c>
      <c r="E3" s="33"/>
      <c r="F3" s="33"/>
      <c r="G3" s="33"/>
      <c r="H3" s="33"/>
    </row>
    <row r="4" spans="3:7" ht="65.25" customHeight="1">
      <c r="C4" s="35" t="s">
        <v>212</v>
      </c>
      <c r="D4" s="36"/>
      <c r="E4" s="36"/>
      <c r="F4" s="36"/>
      <c r="G4" s="36"/>
    </row>
    <row r="5" spans="3:7" ht="34.5" customHeight="1">
      <c r="C5" s="18"/>
      <c r="D5" s="22"/>
      <c r="E5" s="19"/>
      <c r="F5" s="19"/>
      <c r="G5" s="19"/>
    </row>
    <row r="6" spans="1:10" ht="38.25">
      <c r="A6" s="6" t="s">
        <v>158</v>
      </c>
      <c r="B6" s="5" t="s">
        <v>156</v>
      </c>
      <c r="C6" s="4" t="s">
        <v>157</v>
      </c>
      <c r="D6" s="7" t="s">
        <v>160</v>
      </c>
      <c r="E6" s="7" t="s">
        <v>159</v>
      </c>
      <c r="F6" s="7" t="s">
        <v>161</v>
      </c>
      <c r="G6" s="7" t="s">
        <v>162</v>
      </c>
      <c r="H6" s="8"/>
      <c r="I6" s="8"/>
      <c r="J6" s="8"/>
    </row>
    <row r="7" spans="1:7" ht="15.75">
      <c r="A7" s="1"/>
      <c r="B7" s="2">
        <v>3221</v>
      </c>
      <c r="C7" s="4" t="s">
        <v>0</v>
      </c>
      <c r="D7" s="17">
        <f>SUM(E7/1.25)</f>
        <v>248208</v>
      </c>
      <c r="E7" s="15">
        <f>SUM(E8:E35)</f>
        <v>310260</v>
      </c>
      <c r="F7" s="23"/>
      <c r="G7" s="1"/>
    </row>
    <row r="8" spans="1:7" ht="15">
      <c r="A8" s="1">
        <v>1</v>
      </c>
      <c r="B8" s="10" t="s">
        <v>1</v>
      </c>
      <c r="C8" s="1" t="s">
        <v>194</v>
      </c>
      <c r="D8" s="17">
        <f aca="true" t="shared" si="0" ref="D8:D68">SUM(E8/1.25)</f>
        <v>240</v>
      </c>
      <c r="E8" s="11">
        <v>300</v>
      </c>
      <c r="F8" s="23" t="s">
        <v>206</v>
      </c>
      <c r="G8" s="1" t="s">
        <v>207</v>
      </c>
    </row>
    <row r="9" spans="1:7" ht="15">
      <c r="A9" s="1">
        <v>2</v>
      </c>
      <c r="B9" s="10">
        <v>32211</v>
      </c>
      <c r="C9" s="1" t="s">
        <v>2</v>
      </c>
      <c r="D9" s="17">
        <f t="shared" si="0"/>
        <v>6400</v>
      </c>
      <c r="E9" s="11">
        <v>8000</v>
      </c>
      <c r="F9" s="23" t="s">
        <v>206</v>
      </c>
      <c r="G9" s="1" t="s">
        <v>207</v>
      </c>
    </row>
    <row r="10" spans="1:7" ht="15">
      <c r="A10" s="1">
        <v>3</v>
      </c>
      <c r="B10" s="10">
        <v>32211</v>
      </c>
      <c r="C10" s="1" t="s">
        <v>3</v>
      </c>
      <c r="D10" s="17">
        <f t="shared" si="0"/>
        <v>4000</v>
      </c>
      <c r="E10" s="11">
        <v>5000</v>
      </c>
      <c r="F10" s="23" t="s">
        <v>206</v>
      </c>
      <c r="G10" s="1" t="s">
        <v>207</v>
      </c>
    </row>
    <row r="11" spans="1:7" ht="15">
      <c r="A11" s="1">
        <v>4</v>
      </c>
      <c r="B11" s="10">
        <v>32211</v>
      </c>
      <c r="C11" s="1" t="s">
        <v>4</v>
      </c>
      <c r="D11" s="17">
        <f t="shared" si="0"/>
        <v>400</v>
      </c>
      <c r="E11" s="11">
        <v>500</v>
      </c>
      <c r="F11" s="23" t="s">
        <v>206</v>
      </c>
      <c r="G11" s="1" t="s">
        <v>207</v>
      </c>
    </row>
    <row r="12" spans="1:7" ht="15">
      <c r="A12" s="1">
        <v>5</v>
      </c>
      <c r="B12" s="10">
        <v>32211</v>
      </c>
      <c r="C12" s="1" t="s">
        <v>5</v>
      </c>
      <c r="D12" s="17">
        <f t="shared" si="0"/>
        <v>800</v>
      </c>
      <c r="E12" s="11">
        <v>1000</v>
      </c>
      <c r="F12" s="23" t="s">
        <v>206</v>
      </c>
      <c r="G12" s="1" t="s">
        <v>207</v>
      </c>
    </row>
    <row r="13" spans="1:7" ht="15">
      <c r="A13" s="1">
        <v>6</v>
      </c>
      <c r="B13" s="10">
        <v>32211</v>
      </c>
      <c r="C13" s="1" t="s">
        <v>6</v>
      </c>
      <c r="D13" s="17">
        <f t="shared" si="0"/>
        <v>800</v>
      </c>
      <c r="E13" s="11">
        <v>1000</v>
      </c>
      <c r="F13" s="23" t="s">
        <v>206</v>
      </c>
      <c r="G13" s="1" t="s">
        <v>207</v>
      </c>
    </row>
    <row r="14" spans="1:7" ht="15">
      <c r="A14" s="1">
        <v>7</v>
      </c>
      <c r="B14" s="10">
        <v>32211</v>
      </c>
      <c r="C14" s="1" t="s">
        <v>7</v>
      </c>
      <c r="D14" s="17">
        <f t="shared" si="0"/>
        <v>5600</v>
      </c>
      <c r="E14" s="11">
        <v>7000</v>
      </c>
      <c r="F14" s="23" t="s">
        <v>206</v>
      </c>
      <c r="G14" s="1" t="s">
        <v>207</v>
      </c>
    </row>
    <row r="15" spans="1:7" ht="15">
      <c r="A15" s="1">
        <v>8</v>
      </c>
      <c r="B15" s="10">
        <v>32211</v>
      </c>
      <c r="C15" s="1" t="s">
        <v>8</v>
      </c>
      <c r="D15" s="17">
        <f t="shared" si="0"/>
        <v>3200</v>
      </c>
      <c r="E15" s="11">
        <v>4000</v>
      </c>
      <c r="F15" s="23" t="s">
        <v>206</v>
      </c>
      <c r="G15" s="1" t="s">
        <v>207</v>
      </c>
    </row>
    <row r="16" spans="1:7" ht="15">
      <c r="A16" s="1">
        <v>9</v>
      </c>
      <c r="B16" s="10">
        <v>32211</v>
      </c>
      <c r="C16" s="1" t="s">
        <v>9</v>
      </c>
      <c r="D16" s="17">
        <f t="shared" si="0"/>
        <v>240</v>
      </c>
      <c r="E16" s="11">
        <v>300</v>
      </c>
      <c r="F16" s="23" t="s">
        <v>206</v>
      </c>
      <c r="G16" s="1" t="s">
        <v>207</v>
      </c>
    </row>
    <row r="17" spans="1:7" ht="15">
      <c r="A17" s="1">
        <v>10</v>
      </c>
      <c r="B17" s="10" t="s">
        <v>10</v>
      </c>
      <c r="C17" s="1" t="s">
        <v>11</v>
      </c>
      <c r="D17" s="17">
        <f t="shared" si="0"/>
        <v>19200</v>
      </c>
      <c r="E17" s="11">
        <v>24000</v>
      </c>
      <c r="F17" s="23" t="s">
        <v>206</v>
      </c>
      <c r="G17" s="1" t="s">
        <v>207</v>
      </c>
    </row>
    <row r="18" spans="1:7" ht="15">
      <c r="A18" s="1">
        <v>11</v>
      </c>
      <c r="B18" s="10">
        <v>322111</v>
      </c>
      <c r="C18" s="1" t="s">
        <v>12</v>
      </c>
      <c r="D18" s="17">
        <f t="shared" si="0"/>
        <v>10128</v>
      </c>
      <c r="E18" s="11">
        <v>12660</v>
      </c>
      <c r="F18" s="23" t="s">
        <v>206</v>
      </c>
      <c r="G18" s="1" t="s">
        <v>207</v>
      </c>
    </row>
    <row r="19" spans="1:7" ht="15">
      <c r="A19" s="1">
        <v>12</v>
      </c>
      <c r="B19" s="10" t="s">
        <v>13</v>
      </c>
      <c r="C19" s="1" t="s">
        <v>14</v>
      </c>
      <c r="D19" s="17">
        <f t="shared" si="0"/>
        <v>11840</v>
      </c>
      <c r="E19" s="11">
        <v>14800</v>
      </c>
      <c r="F19" s="23" t="s">
        <v>206</v>
      </c>
      <c r="G19" s="1" t="s">
        <v>207</v>
      </c>
    </row>
    <row r="20" spans="1:7" ht="15">
      <c r="A20" s="1">
        <v>13</v>
      </c>
      <c r="B20" s="10" t="s">
        <v>15</v>
      </c>
      <c r="C20" s="1" t="s">
        <v>16</v>
      </c>
      <c r="D20" s="17">
        <f t="shared" si="0"/>
        <v>6400</v>
      </c>
      <c r="E20" s="11">
        <v>8000</v>
      </c>
      <c r="F20" s="23" t="s">
        <v>208</v>
      </c>
      <c r="G20" s="1"/>
    </row>
    <row r="21" spans="1:7" ht="15">
      <c r="A21" s="1">
        <v>14</v>
      </c>
      <c r="B21" s="10" t="s">
        <v>17</v>
      </c>
      <c r="C21" s="1" t="s">
        <v>18</v>
      </c>
      <c r="D21" s="17">
        <f t="shared" si="0"/>
        <v>3200</v>
      </c>
      <c r="E21" s="11">
        <v>4000</v>
      </c>
      <c r="F21" s="23" t="s">
        <v>206</v>
      </c>
      <c r="G21" s="1" t="s">
        <v>207</v>
      </c>
    </row>
    <row r="22" spans="1:7" ht="15">
      <c r="A22" s="1">
        <v>15</v>
      </c>
      <c r="B22" s="10" t="s">
        <v>19</v>
      </c>
      <c r="C22" s="1" t="s">
        <v>20</v>
      </c>
      <c r="D22" s="17">
        <f t="shared" si="0"/>
        <v>17280</v>
      </c>
      <c r="E22" s="11">
        <v>21600</v>
      </c>
      <c r="F22" s="23" t="s">
        <v>208</v>
      </c>
      <c r="G22" s="1"/>
    </row>
    <row r="23" spans="1:7" ht="15">
      <c r="A23" s="1">
        <v>16</v>
      </c>
      <c r="B23" s="10" t="s">
        <v>21</v>
      </c>
      <c r="C23" s="1" t="s">
        <v>22</v>
      </c>
      <c r="D23" s="17">
        <f t="shared" si="0"/>
        <v>32000</v>
      </c>
      <c r="E23" s="11">
        <v>40000</v>
      </c>
      <c r="F23" s="23" t="s">
        <v>208</v>
      </c>
      <c r="G23" s="1"/>
    </row>
    <row r="24" spans="1:7" ht="15">
      <c r="A24" s="1">
        <v>17</v>
      </c>
      <c r="B24" s="10" t="s">
        <v>23</v>
      </c>
      <c r="C24" s="1" t="s">
        <v>24</v>
      </c>
      <c r="D24" s="17">
        <f t="shared" si="0"/>
        <v>1600</v>
      </c>
      <c r="E24" s="11">
        <v>2000</v>
      </c>
      <c r="F24" s="23" t="s">
        <v>208</v>
      </c>
      <c r="G24" s="1"/>
    </row>
    <row r="25" spans="1:7" ht="15">
      <c r="A25" s="1">
        <v>18</v>
      </c>
      <c r="B25" s="10" t="s">
        <v>25</v>
      </c>
      <c r="C25" s="1" t="s">
        <v>26</v>
      </c>
      <c r="D25" s="17">
        <f t="shared" si="0"/>
        <v>64000</v>
      </c>
      <c r="E25" s="11">
        <v>80000</v>
      </c>
      <c r="F25" s="23" t="s">
        <v>208</v>
      </c>
      <c r="G25" s="1"/>
    </row>
    <row r="26" spans="1:7" ht="15">
      <c r="A26" s="1">
        <v>19</v>
      </c>
      <c r="B26" s="10" t="s">
        <v>27</v>
      </c>
      <c r="C26" s="1" t="s">
        <v>28</v>
      </c>
      <c r="D26" s="17">
        <f t="shared" si="0"/>
        <v>35200</v>
      </c>
      <c r="E26" s="11">
        <v>44000</v>
      </c>
      <c r="F26" s="23" t="s">
        <v>206</v>
      </c>
      <c r="G26" s="1" t="s">
        <v>207</v>
      </c>
    </row>
    <row r="27" spans="1:7" ht="15">
      <c r="A27" s="1">
        <v>20</v>
      </c>
      <c r="B27" s="10">
        <v>22191</v>
      </c>
      <c r="C27" s="1" t="s">
        <v>29</v>
      </c>
      <c r="D27" s="17">
        <f t="shared" si="0"/>
        <v>1600</v>
      </c>
      <c r="E27" s="11">
        <v>2000</v>
      </c>
      <c r="F27" s="23" t="s">
        <v>208</v>
      </c>
      <c r="G27" s="1"/>
    </row>
    <row r="28" spans="1:7" ht="15">
      <c r="A28" s="1">
        <v>21</v>
      </c>
      <c r="B28" s="10">
        <v>22219</v>
      </c>
      <c r="C28" s="1" t="s">
        <v>30</v>
      </c>
      <c r="D28" s="17">
        <f t="shared" si="0"/>
        <v>1200</v>
      </c>
      <c r="E28" s="11">
        <v>1500</v>
      </c>
      <c r="F28" s="23" t="s">
        <v>208</v>
      </c>
      <c r="G28" s="1"/>
    </row>
    <row r="29" spans="1:7" ht="28.5" customHeight="1">
      <c r="A29" s="1">
        <v>22</v>
      </c>
      <c r="B29" s="10">
        <v>32219</v>
      </c>
      <c r="C29" s="5" t="s">
        <v>202</v>
      </c>
      <c r="D29" s="17">
        <f t="shared" si="0"/>
        <v>3600</v>
      </c>
      <c r="E29" s="11">
        <v>4500</v>
      </c>
      <c r="F29" s="23" t="s">
        <v>208</v>
      </c>
      <c r="G29" s="1"/>
    </row>
    <row r="30" spans="1:7" ht="15">
      <c r="A30" s="1">
        <v>23</v>
      </c>
      <c r="B30" s="10">
        <v>32219</v>
      </c>
      <c r="C30" s="1" t="s">
        <v>201</v>
      </c>
      <c r="D30" s="17">
        <f t="shared" si="0"/>
        <v>2400</v>
      </c>
      <c r="E30" s="11">
        <v>3000</v>
      </c>
      <c r="F30" s="23" t="s">
        <v>208</v>
      </c>
      <c r="G30" s="1"/>
    </row>
    <row r="31" spans="1:7" ht="15">
      <c r="A31" s="1">
        <v>24</v>
      </c>
      <c r="B31" s="10">
        <v>32219</v>
      </c>
      <c r="C31" s="1" t="s">
        <v>31</v>
      </c>
      <c r="D31" s="17">
        <f t="shared" si="0"/>
        <v>1600</v>
      </c>
      <c r="E31" s="11">
        <v>2000</v>
      </c>
      <c r="F31" s="23" t="s">
        <v>208</v>
      </c>
      <c r="G31" s="1"/>
    </row>
    <row r="32" spans="1:7" ht="15">
      <c r="A32" s="1">
        <v>25</v>
      </c>
      <c r="B32" s="10" t="s">
        <v>32</v>
      </c>
      <c r="C32" s="1" t="s">
        <v>33</v>
      </c>
      <c r="D32" s="17">
        <f t="shared" si="0"/>
        <v>1600</v>
      </c>
      <c r="E32" s="11">
        <v>2000</v>
      </c>
      <c r="F32" s="23" t="s">
        <v>208</v>
      </c>
      <c r="G32" s="1"/>
    </row>
    <row r="33" spans="1:7" ht="15">
      <c r="A33" s="1">
        <v>26</v>
      </c>
      <c r="B33" s="10" t="s">
        <v>34</v>
      </c>
      <c r="C33" s="1" t="s">
        <v>203</v>
      </c>
      <c r="D33" s="17">
        <f t="shared" si="0"/>
        <v>480</v>
      </c>
      <c r="E33" s="11">
        <v>600</v>
      </c>
      <c r="F33" s="23" t="s">
        <v>208</v>
      </c>
      <c r="G33" s="1"/>
    </row>
    <row r="34" spans="1:7" ht="15">
      <c r="A34" s="1">
        <v>27</v>
      </c>
      <c r="B34" s="10" t="s">
        <v>35</v>
      </c>
      <c r="C34" s="1" t="s">
        <v>195</v>
      </c>
      <c r="D34" s="17">
        <f t="shared" si="0"/>
        <v>1200</v>
      </c>
      <c r="E34" s="11">
        <v>1500</v>
      </c>
      <c r="F34" s="23" t="s">
        <v>208</v>
      </c>
      <c r="G34" s="1"/>
    </row>
    <row r="35" spans="1:7" ht="15">
      <c r="A35" s="1">
        <v>28</v>
      </c>
      <c r="B35" s="10" t="s">
        <v>36</v>
      </c>
      <c r="C35" s="1" t="s">
        <v>37</v>
      </c>
      <c r="D35" s="17">
        <f t="shared" si="0"/>
        <v>12000</v>
      </c>
      <c r="E35" s="11">
        <v>15000</v>
      </c>
      <c r="F35" s="23" t="s">
        <v>208</v>
      </c>
      <c r="G35" s="1"/>
    </row>
    <row r="36" spans="1:7" ht="15.75">
      <c r="A36" s="1"/>
      <c r="B36" s="2" t="s">
        <v>38</v>
      </c>
      <c r="C36" s="2" t="s">
        <v>39</v>
      </c>
      <c r="D36" s="17">
        <f t="shared" si="0"/>
        <v>20000</v>
      </c>
      <c r="E36" s="12">
        <f>SUM(E37)</f>
        <v>25000</v>
      </c>
      <c r="F36" s="23"/>
      <c r="G36" s="1"/>
    </row>
    <row r="37" spans="1:7" ht="15">
      <c r="A37" s="1">
        <v>29</v>
      </c>
      <c r="B37" s="1" t="s">
        <v>40</v>
      </c>
      <c r="C37" s="1" t="s">
        <v>41</v>
      </c>
      <c r="D37" s="17">
        <f t="shared" si="0"/>
        <v>20000</v>
      </c>
      <c r="E37" s="11">
        <v>25000</v>
      </c>
      <c r="F37" s="23" t="s">
        <v>208</v>
      </c>
      <c r="G37" s="1"/>
    </row>
    <row r="38" spans="1:7" ht="15.75">
      <c r="A38" s="1"/>
      <c r="B38" s="2">
        <v>3223</v>
      </c>
      <c r="C38" s="2" t="s">
        <v>163</v>
      </c>
      <c r="D38" s="17">
        <f t="shared" si="0"/>
        <v>802400</v>
      </c>
      <c r="E38" s="12">
        <f>SUM(E39:E42)</f>
        <v>1003000</v>
      </c>
      <c r="F38" s="28"/>
      <c r="G38" s="2"/>
    </row>
    <row r="39" spans="1:7" ht="15">
      <c r="A39" s="1">
        <v>30</v>
      </c>
      <c r="B39" s="1" t="s">
        <v>42</v>
      </c>
      <c r="C39" s="1" t="s">
        <v>43</v>
      </c>
      <c r="D39" s="17">
        <f t="shared" si="0"/>
        <v>134400</v>
      </c>
      <c r="E39" s="26">
        <v>168000</v>
      </c>
      <c r="F39" s="29"/>
      <c r="G39" s="27"/>
    </row>
    <row r="40" spans="1:7" ht="15">
      <c r="A40" s="1">
        <v>31</v>
      </c>
      <c r="B40" s="1" t="s">
        <v>44</v>
      </c>
      <c r="C40" s="1" t="s">
        <v>45</v>
      </c>
      <c r="D40" s="17">
        <f t="shared" si="0"/>
        <v>120000</v>
      </c>
      <c r="E40" s="26">
        <v>150000</v>
      </c>
      <c r="F40" s="30"/>
      <c r="G40" s="27"/>
    </row>
    <row r="41" spans="1:7" ht="15">
      <c r="A41" s="1">
        <v>32</v>
      </c>
      <c r="B41" s="1" t="s">
        <v>46</v>
      </c>
      <c r="C41" s="1" t="s">
        <v>47</v>
      </c>
      <c r="D41" s="17">
        <f t="shared" si="0"/>
        <v>547200</v>
      </c>
      <c r="E41" s="26">
        <v>684000</v>
      </c>
      <c r="F41" s="31"/>
      <c r="G41" s="27"/>
    </row>
    <row r="42" spans="1:7" ht="15">
      <c r="A42" s="1">
        <v>33</v>
      </c>
      <c r="B42" s="1" t="s">
        <v>48</v>
      </c>
      <c r="C42" s="1" t="s">
        <v>49</v>
      </c>
      <c r="D42" s="17">
        <f t="shared" si="0"/>
        <v>800</v>
      </c>
      <c r="E42" s="11">
        <v>1000</v>
      </c>
      <c r="F42" s="23" t="s">
        <v>208</v>
      </c>
      <c r="G42" s="1"/>
    </row>
    <row r="43" spans="1:7" ht="33" customHeight="1">
      <c r="A43" s="1"/>
      <c r="B43" s="2">
        <v>3224</v>
      </c>
      <c r="C43" s="13" t="s">
        <v>50</v>
      </c>
      <c r="D43" s="17">
        <f t="shared" si="0"/>
        <v>88038.4</v>
      </c>
      <c r="E43" s="14">
        <f>SUM(E44:E58)</f>
        <v>110048</v>
      </c>
      <c r="F43" s="24"/>
      <c r="G43" s="1"/>
    </row>
    <row r="44" spans="1:7" ht="15">
      <c r="A44" s="1">
        <v>34</v>
      </c>
      <c r="B44" s="16">
        <v>32241</v>
      </c>
      <c r="C44" s="1" t="s">
        <v>51</v>
      </c>
      <c r="D44" s="17">
        <f t="shared" si="0"/>
        <v>2400</v>
      </c>
      <c r="E44" s="11">
        <v>3000</v>
      </c>
      <c r="F44" s="23" t="s">
        <v>208</v>
      </c>
      <c r="G44" s="1"/>
    </row>
    <row r="45" spans="1:7" ht="17.25" customHeight="1">
      <c r="A45" s="1">
        <v>35</v>
      </c>
      <c r="B45" s="16">
        <v>32241</v>
      </c>
      <c r="C45" s="1" t="s">
        <v>52</v>
      </c>
      <c r="D45" s="17">
        <f t="shared" si="0"/>
        <v>8800</v>
      </c>
      <c r="E45" s="11">
        <v>11000</v>
      </c>
      <c r="F45" s="23" t="s">
        <v>208</v>
      </c>
      <c r="G45" s="1"/>
    </row>
    <row r="46" spans="1:7" ht="15">
      <c r="A46" s="1">
        <v>36</v>
      </c>
      <c r="B46" s="16">
        <v>32241</v>
      </c>
      <c r="C46" s="1" t="s">
        <v>53</v>
      </c>
      <c r="D46" s="17">
        <f t="shared" si="0"/>
        <v>4800</v>
      </c>
      <c r="E46" s="11">
        <v>6000</v>
      </c>
      <c r="F46" s="23" t="s">
        <v>208</v>
      </c>
      <c r="G46" s="1"/>
    </row>
    <row r="47" spans="1:7" ht="15">
      <c r="A47" s="1">
        <v>37</v>
      </c>
      <c r="B47" s="16">
        <v>32241</v>
      </c>
      <c r="C47" s="1" t="s">
        <v>54</v>
      </c>
      <c r="D47" s="17">
        <f t="shared" si="0"/>
        <v>1200</v>
      </c>
      <c r="E47" s="11">
        <v>1500</v>
      </c>
      <c r="F47" s="23" t="s">
        <v>208</v>
      </c>
      <c r="G47" s="1"/>
    </row>
    <row r="48" spans="1:7" ht="15">
      <c r="A48" s="1">
        <v>38</v>
      </c>
      <c r="B48" s="16">
        <v>32241</v>
      </c>
      <c r="C48" s="1" t="s">
        <v>55</v>
      </c>
      <c r="D48" s="17">
        <f t="shared" si="0"/>
        <v>9600</v>
      </c>
      <c r="E48" s="11">
        <v>12000</v>
      </c>
      <c r="F48" s="23" t="s">
        <v>208</v>
      </c>
      <c r="G48" s="1"/>
    </row>
    <row r="49" spans="1:7" ht="15">
      <c r="A49" s="1">
        <v>39</v>
      </c>
      <c r="B49" s="16">
        <v>32241</v>
      </c>
      <c r="C49" s="1" t="s">
        <v>56</v>
      </c>
      <c r="D49" s="17">
        <f t="shared" si="0"/>
        <v>4000</v>
      </c>
      <c r="E49" s="11">
        <v>5000</v>
      </c>
      <c r="F49" s="23" t="s">
        <v>208</v>
      </c>
      <c r="G49" s="1"/>
    </row>
    <row r="50" spans="1:7" ht="15">
      <c r="A50" s="1">
        <v>40</v>
      </c>
      <c r="B50" s="16">
        <v>32241</v>
      </c>
      <c r="C50" s="1" t="s">
        <v>57</v>
      </c>
      <c r="D50" s="17">
        <f t="shared" si="0"/>
        <v>5238.4</v>
      </c>
      <c r="E50" s="11">
        <v>6548</v>
      </c>
      <c r="F50" s="23" t="s">
        <v>208</v>
      </c>
      <c r="G50" s="1"/>
    </row>
    <row r="51" spans="1:7" ht="15">
      <c r="A51" s="1">
        <v>41</v>
      </c>
      <c r="B51" s="16">
        <v>32241</v>
      </c>
      <c r="C51" s="1" t="s">
        <v>58</v>
      </c>
      <c r="D51" s="17">
        <f t="shared" si="0"/>
        <v>13360</v>
      </c>
      <c r="E51" s="11">
        <v>16700</v>
      </c>
      <c r="F51" s="23" t="s">
        <v>208</v>
      </c>
      <c r="G51" s="1"/>
    </row>
    <row r="52" spans="1:7" ht="15">
      <c r="A52" s="1">
        <v>42</v>
      </c>
      <c r="B52" s="16">
        <v>32241</v>
      </c>
      <c r="C52" s="1" t="s">
        <v>59</v>
      </c>
      <c r="D52" s="17">
        <f t="shared" si="0"/>
        <v>1600</v>
      </c>
      <c r="E52" s="11">
        <v>2000</v>
      </c>
      <c r="F52" s="23" t="s">
        <v>208</v>
      </c>
      <c r="G52" s="1"/>
    </row>
    <row r="53" spans="1:7" ht="15">
      <c r="A53" s="1">
        <v>43</v>
      </c>
      <c r="B53" s="16">
        <v>32241</v>
      </c>
      <c r="C53" s="1" t="s">
        <v>60</v>
      </c>
      <c r="D53" s="17">
        <f t="shared" si="0"/>
        <v>1200</v>
      </c>
      <c r="E53" s="11">
        <v>1500</v>
      </c>
      <c r="F53" s="23" t="s">
        <v>208</v>
      </c>
      <c r="G53" s="1"/>
    </row>
    <row r="54" spans="1:7" ht="15">
      <c r="A54" s="1">
        <v>44</v>
      </c>
      <c r="B54" s="16">
        <v>32241</v>
      </c>
      <c r="C54" s="1" t="s">
        <v>61</v>
      </c>
      <c r="D54" s="17">
        <f t="shared" si="0"/>
        <v>1200</v>
      </c>
      <c r="E54" s="11">
        <v>1500</v>
      </c>
      <c r="F54" s="23" t="s">
        <v>208</v>
      </c>
      <c r="G54" s="1"/>
    </row>
    <row r="55" spans="1:7" ht="15">
      <c r="A55" s="1">
        <v>45</v>
      </c>
      <c r="B55" s="16">
        <v>32242</v>
      </c>
      <c r="C55" s="1" t="s">
        <v>62</v>
      </c>
      <c r="D55" s="17">
        <f t="shared" si="0"/>
        <v>21600</v>
      </c>
      <c r="E55" s="11">
        <v>27000</v>
      </c>
      <c r="F55" s="23" t="s">
        <v>208</v>
      </c>
      <c r="G55" s="1"/>
    </row>
    <row r="56" spans="1:7" ht="15">
      <c r="A56" s="1">
        <v>46</v>
      </c>
      <c r="B56" s="16">
        <v>32242</v>
      </c>
      <c r="C56" s="1" t="s">
        <v>63</v>
      </c>
      <c r="D56" s="17">
        <f t="shared" si="0"/>
        <v>4000</v>
      </c>
      <c r="E56" s="11">
        <v>5000</v>
      </c>
      <c r="F56" s="23" t="s">
        <v>208</v>
      </c>
      <c r="G56" s="1"/>
    </row>
    <row r="57" spans="1:7" ht="15">
      <c r="A57" s="1">
        <v>47</v>
      </c>
      <c r="B57" s="16">
        <v>32242</v>
      </c>
      <c r="C57" s="1" t="s">
        <v>64</v>
      </c>
      <c r="D57" s="17">
        <f t="shared" si="0"/>
        <v>5040</v>
      </c>
      <c r="E57" s="11">
        <v>6300</v>
      </c>
      <c r="F57" s="23" t="s">
        <v>208</v>
      </c>
      <c r="G57" s="1"/>
    </row>
    <row r="58" spans="1:7" ht="15">
      <c r="A58" s="1">
        <v>48</v>
      </c>
      <c r="B58" s="16">
        <v>32242</v>
      </c>
      <c r="C58" s="1" t="s">
        <v>65</v>
      </c>
      <c r="D58" s="17">
        <f t="shared" si="0"/>
        <v>4000</v>
      </c>
      <c r="E58" s="11">
        <v>5000</v>
      </c>
      <c r="F58" s="23" t="s">
        <v>208</v>
      </c>
      <c r="G58" s="1"/>
    </row>
    <row r="59" spans="1:7" ht="15.75">
      <c r="A59" s="1"/>
      <c r="B59" s="2">
        <v>3225</v>
      </c>
      <c r="C59" s="2" t="s">
        <v>66</v>
      </c>
      <c r="D59" s="17">
        <f t="shared" si="0"/>
        <v>51536</v>
      </c>
      <c r="E59" s="14">
        <f>SUM(E60:E65)</f>
        <v>64420</v>
      </c>
      <c r="F59" s="24"/>
      <c r="G59" s="1"/>
    </row>
    <row r="60" spans="1:7" ht="15">
      <c r="A60" s="1">
        <v>49</v>
      </c>
      <c r="B60" s="1">
        <v>32251</v>
      </c>
      <c r="C60" s="1" t="s">
        <v>170</v>
      </c>
      <c r="D60" s="17">
        <f t="shared" si="0"/>
        <v>12000</v>
      </c>
      <c r="E60" s="11">
        <v>15000</v>
      </c>
      <c r="F60" s="23" t="s">
        <v>208</v>
      </c>
      <c r="G60" s="1"/>
    </row>
    <row r="61" spans="1:7" ht="15">
      <c r="A61" s="1">
        <v>50</v>
      </c>
      <c r="B61" s="1">
        <v>32251</v>
      </c>
      <c r="C61" s="1" t="s">
        <v>196</v>
      </c>
      <c r="D61" s="17">
        <f t="shared" si="0"/>
        <v>4000</v>
      </c>
      <c r="E61" s="11">
        <v>5000</v>
      </c>
      <c r="F61" s="23" t="s">
        <v>208</v>
      </c>
      <c r="G61" s="1"/>
    </row>
    <row r="62" spans="1:7" ht="15">
      <c r="A62" s="1">
        <v>51</v>
      </c>
      <c r="B62" s="1">
        <v>32251</v>
      </c>
      <c r="C62" s="1" t="s">
        <v>67</v>
      </c>
      <c r="D62" s="17">
        <f t="shared" si="0"/>
        <v>2400</v>
      </c>
      <c r="E62" s="11">
        <v>3000</v>
      </c>
      <c r="F62" s="23" t="s">
        <v>208</v>
      </c>
      <c r="G62" s="1"/>
    </row>
    <row r="63" spans="1:7" ht="15">
      <c r="A63" s="1">
        <v>52</v>
      </c>
      <c r="B63" s="1">
        <v>32251</v>
      </c>
      <c r="C63" s="1" t="s">
        <v>68</v>
      </c>
      <c r="D63" s="17">
        <f t="shared" si="0"/>
        <v>2800</v>
      </c>
      <c r="E63" s="11">
        <v>3500</v>
      </c>
      <c r="F63" s="23" t="s">
        <v>208</v>
      </c>
      <c r="G63" s="1"/>
    </row>
    <row r="64" spans="1:7" ht="15">
      <c r="A64" s="1">
        <v>53</v>
      </c>
      <c r="B64" s="1">
        <v>32251</v>
      </c>
      <c r="C64" s="1" t="s">
        <v>69</v>
      </c>
      <c r="D64" s="17">
        <f t="shared" si="0"/>
        <v>27936</v>
      </c>
      <c r="E64" s="11">
        <v>34920</v>
      </c>
      <c r="F64" s="23" t="s">
        <v>208</v>
      </c>
      <c r="G64" s="1"/>
    </row>
    <row r="65" spans="1:7" ht="15">
      <c r="A65" s="1">
        <v>54</v>
      </c>
      <c r="B65" s="1">
        <v>32251</v>
      </c>
      <c r="C65" s="1" t="s">
        <v>70</v>
      </c>
      <c r="D65" s="17">
        <f t="shared" si="0"/>
        <v>2400</v>
      </c>
      <c r="E65" s="11">
        <v>3000</v>
      </c>
      <c r="F65" s="23" t="s">
        <v>208</v>
      </c>
      <c r="G65" s="1"/>
    </row>
    <row r="66" spans="1:7" ht="15.75">
      <c r="A66" s="1"/>
      <c r="B66" s="2">
        <v>3227</v>
      </c>
      <c r="C66" s="9" t="s">
        <v>72</v>
      </c>
      <c r="D66" s="17">
        <f t="shared" si="0"/>
        <v>28000</v>
      </c>
      <c r="E66" s="14">
        <f>SUM(E67:E71)</f>
        <v>35000</v>
      </c>
      <c r="F66" s="24"/>
      <c r="G66" s="1"/>
    </row>
    <row r="67" spans="1:7" ht="15">
      <c r="A67" s="1">
        <v>55</v>
      </c>
      <c r="B67" s="16" t="s">
        <v>71</v>
      </c>
      <c r="C67" s="1" t="s">
        <v>164</v>
      </c>
      <c r="D67" s="17">
        <f t="shared" si="0"/>
        <v>9600</v>
      </c>
      <c r="E67" s="11">
        <v>12000</v>
      </c>
      <c r="F67" s="23" t="s">
        <v>208</v>
      </c>
      <c r="G67" s="1"/>
    </row>
    <row r="68" spans="1:7" ht="15">
      <c r="A68" s="1">
        <v>56</v>
      </c>
      <c r="B68" s="16" t="s">
        <v>71</v>
      </c>
      <c r="C68" s="1" t="s">
        <v>165</v>
      </c>
      <c r="D68" s="17">
        <f t="shared" si="0"/>
        <v>4800</v>
      </c>
      <c r="E68" s="11">
        <v>6000</v>
      </c>
      <c r="F68" s="23" t="s">
        <v>208</v>
      </c>
      <c r="G68" s="1"/>
    </row>
    <row r="69" spans="1:7" ht="15">
      <c r="A69" s="1">
        <v>57</v>
      </c>
      <c r="B69" s="16" t="s">
        <v>71</v>
      </c>
      <c r="C69" s="1" t="s">
        <v>166</v>
      </c>
      <c r="D69" s="17">
        <f aca="true" t="shared" si="1" ref="D69:D131">SUM(E69/1.25)</f>
        <v>3200</v>
      </c>
      <c r="E69" s="11">
        <v>4000</v>
      </c>
      <c r="F69" s="23" t="s">
        <v>208</v>
      </c>
      <c r="G69" s="1"/>
    </row>
    <row r="70" spans="1:7" ht="15">
      <c r="A70" s="1">
        <v>58</v>
      </c>
      <c r="B70" s="16">
        <v>32271</v>
      </c>
      <c r="C70" s="1" t="s">
        <v>172</v>
      </c>
      <c r="D70" s="17">
        <f t="shared" si="1"/>
        <v>5600</v>
      </c>
      <c r="E70" s="11">
        <v>7000</v>
      </c>
      <c r="F70" s="23" t="s">
        <v>208</v>
      </c>
      <c r="G70" s="1"/>
    </row>
    <row r="71" spans="1:7" ht="15">
      <c r="A71" s="1">
        <v>59</v>
      </c>
      <c r="B71" s="16">
        <v>32271</v>
      </c>
      <c r="C71" s="1" t="s">
        <v>171</v>
      </c>
      <c r="D71" s="17">
        <f t="shared" si="1"/>
        <v>4800</v>
      </c>
      <c r="E71" s="11">
        <v>6000</v>
      </c>
      <c r="F71" s="23" t="s">
        <v>208</v>
      </c>
      <c r="G71" s="1"/>
    </row>
    <row r="72" spans="1:7" ht="15.75">
      <c r="A72" s="1"/>
      <c r="B72" s="2">
        <v>3231</v>
      </c>
      <c r="C72" s="9" t="s">
        <v>74</v>
      </c>
      <c r="D72" s="17">
        <f t="shared" si="1"/>
        <v>44841.6</v>
      </c>
      <c r="E72" s="14">
        <f>SUM(E73:E77)</f>
        <v>56052</v>
      </c>
      <c r="F72" s="24"/>
      <c r="G72" s="1"/>
    </row>
    <row r="73" spans="1:7" ht="15">
      <c r="A73" s="1">
        <v>60</v>
      </c>
      <c r="B73" s="16" t="s">
        <v>73</v>
      </c>
      <c r="C73" s="1" t="s">
        <v>75</v>
      </c>
      <c r="D73" s="17">
        <f t="shared" si="1"/>
        <v>11200</v>
      </c>
      <c r="E73" s="11">
        <v>14000</v>
      </c>
      <c r="F73" s="23" t="s">
        <v>206</v>
      </c>
      <c r="G73" s="1" t="s">
        <v>207</v>
      </c>
    </row>
    <row r="74" spans="1:7" ht="15">
      <c r="A74" s="1">
        <v>61</v>
      </c>
      <c r="B74" s="16">
        <v>32311</v>
      </c>
      <c r="C74" s="1" t="s">
        <v>76</v>
      </c>
      <c r="D74" s="17">
        <f t="shared" si="1"/>
        <v>19241.6</v>
      </c>
      <c r="E74" s="11">
        <v>24052</v>
      </c>
      <c r="F74" s="23" t="s">
        <v>206</v>
      </c>
      <c r="G74" s="1" t="s">
        <v>207</v>
      </c>
    </row>
    <row r="75" spans="1:7" ht="15">
      <c r="A75" s="1">
        <v>62</v>
      </c>
      <c r="B75" s="16">
        <v>32313</v>
      </c>
      <c r="C75" s="1" t="s">
        <v>77</v>
      </c>
      <c r="D75" s="17">
        <f t="shared" si="1"/>
        <v>13600</v>
      </c>
      <c r="E75" s="11">
        <v>17000</v>
      </c>
      <c r="F75" s="23" t="s">
        <v>206</v>
      </c>
      <c r="G75" s="1" t="s">
        <v>207</v>
      </c>
    </row>
    <row r="76" spans="1:7" ht="15">
      <c r="A76" s="1">
        <v>63</v>
      </c>
      <c r="B76" s="16" t="s">
        <v>78</v>
      </c>
      <c r="C76" s="1" t="s">
        <v>79</v>
      </c>
      <c r="D76" s="17">
        <f t="shared" si="1"/>
        <v>400</v>
      </c>
      <c r="E76" s="11">
        <v>500</v>
      </c>
      <c r="F76" s="23" t="s">
        <v>208</v>
      </c>
      <c r="G76" s="1"/>
    </row>
    <row r="77" spans="1:7" ht="15">
      <c r="A77" s="1">
        <v>64</v>
      </c>
      <c r="B77" s="16" t="s">
        <v>80</v>
      </c>
      <c r="C77" s="1" t="s">
        <v>81</v>
      </c>
      <c r="D77" s="17">
        <f t="shared" si="1"/>
        <v>400</v>
      </c>
      <c r="E77" s="11">
        <v>500</v>
      </c>
      <c r="F77" s="23" t="s">
        <v>208</v>
      </c>
      <c r="G77" s="1"/>
    </row>
    <row r="78" spans="1:7" ht="15.75">
      <c r="A78" s="1"/>
      <c r="B78" s="2">
        <v>3232</v>
      </c>
      <c r="C78" s="9" t="s">
        <v>167</v>
      </c>
      <c r="D78" s="17">
        <f t="shared" si="1"/>
        <v>113760</v>
      </c>
      <c r="E78" s="14">
        <f>SUM(E79:E104)</f>
        <v>142200</v>
      </c>
      <c r="F78" s="25"/>
      <c r="G78" s="9"/>
    </row>
    <row r="79" spans="1:7" ht="15">
      <c r="A79" s="1">
        <v>65</v>
      </c>
      <c r="B79" s="1">
        <v>32321</v>
      </c>
      <c r="C79" s="1" t="s">
        <v>82</v>
      </c>
      <c r="D79" s="17">
        <f t="shared" si="1"/>
        <v>1400</v>
      </c>
      <c r="E79" s="11">
        <v>1750</v>
      </c>
      <c r="F79" s="23" t="s">
        <v>206</v>
      </c>
      <c r="G79" s="1" t="s">
        <v>207</v>
      </c>
    </row>
    <row r="80" spans="1:7" ht="15">
      <c r="A80" s="1">
        <v>66</v>
      </c>
      <c r="B80" s="1">
        <v>32321</v>
      </c>
      <c r="C80" s="1" t="s">
        <v>83</v>
      </c>
      <c r="D80" s="17">
        <f t="shared" si="1"/>
        <v>1000</v>
      </c>
      <c r="E80" s="11">
        <v>1250</v>
      </c>
      <c r="F80" s="23" t="s">
        <v>208</v>
      </c>
      <c r="G80" s="1"/>
    </row>
    <row r="81" spans="1:7" ht="15">
      <c r="A81" s="1">
        <v>67</v>
      </c>
      <c r="B81" s="1">
        <v>32321</v>
      </c>
      <c r="C81" s="1" t="s">
        <v>84</v>
      </c>
      <c r="D81" s="17">
        <f t="shared" si="1"/>
        <v>960</v>
      </c>
      <c r="E81" s="11">
        <v>1200</v>
      </c>
      <c r="F81" s="23" t="s">
        <v>208</v>
      </c>
      <c r="G81" s="1"/>
    </row>
    <row r="82" spans="1:7" ht="15">
      <c r="A82" s="1">
        <v>68</v>
      </c>
      <c r="B82" s="1">
        <v>32321</v>
      </c>
      <c r="C82" s="1" t="s">
        <v>85</v>
      </c>
      <c r="D82" s="17">
        <f t="shared" si="1"/>
        <v>11200</v>
      </c>
      <c r="E82" s="11">
        <v>14000</v>
      </c>
      <c r="F82" s="23" t="s">
        <v>208</v>
      </c>
      <c r="G82" s="1"/>
    </row>
    <row r="83" spans="1:7" ht="15">
      <c r="A83" s="1">
        <v>69</v>
      </c>
      <c r="B83" s="1">
        <v>32321</v>
      </c>
      <c r="C83" s="1" t="s">
        <v>86</v>
      </c>
      <c r="D83" s="17">
        <f t="shared" si="1"/>
        <v>11200</v>
      </c>
      <c r="E83" s="11">
        <v>14000</v>
      </c>
      <c r="F83" s="23" t="s">
        <v>208</v>
      </c>
      <c r="G83" s="1"/>
    </row>
    <row r="84" spans="1:7" ht="15">
      <c r="A84" s="1">
        <v>70</v>
      </c>
      <c r="B84" s="1">
        <v>32321</v>
      </c>
      <c r="C84" s="1" t="s">
        <v>87</v>
      </c>
      <c r="D84" s="17">
        <f t="shared" si="1"/>
        <v>2800</v>
      </c>
      <c r="E84" s="11">
        <v>3500</v>
      </c>
      <c r="F84" s="23" t="s">
        <v>208</v>
      </c>
      <c r="G84" s="1"/>
    </row>
    <row r="85" spans="1:7" ht="15">
      <c r="A85" s="1">
        <v>71</v>
      </c>
      <c r="B85" s="1">
        <v>32321</v>
      </c>
      <c r="C85" s="1" t="s">
        <v>88</v>
      </c>
      <c r="D85" s="17">
        <f t="shared" si="1"/>
        <v>160</v>
      </c>
      <c r="E85" s="11">
        <v>200</v>
      </c>
      <c r="F85" s="23" t="s">
        <v>208</v>
      </c>
      <c r="G85" s="1"/>
    </row>
    <row r="86" spans="1:7" ht="15">
      <c r="A86" s="1">
        <v>72</v>
      </c>
      <c r="B86" s="1">
        <v>32321</v>
      </c>
      <c r="C86" s="1" t="s">
        <v>89</v>
      </c>
      <c r="D86" s="17">
        <f t="shared" si="1"/>
        <v>1760</v>
      </c>
      <c r="E86" s="11">
        <v>2200</v>
      </c>
      <c r="F86" s="23" t="s">
        <v>208</v>
      </c>
      <c r="G86" s="1"/>
    </row>
    <row r="87" spans="1:7" ht="15">
      <c r="A87" s="1">
        <v>73</v>
      </c>
      <c r="B87" s="1">
        <v>32321</v>
      </c>
      <c r="C87" s="1" t="s">
        <v>90</v>
      </c>
      <c r="D87" s="17">
        <f t="shared" si="1"/>
        <v>1440</v>
      </c>
      <c r="E87" s="11">
        <v>1800</v>
      </c>
      <c r="F87" s="23" t="s">
        <v>208</v>
      </c>
      <c r="G87" s="1"/>
    </row>
    <row r="88" spans="1:7" ht="15">
      <c r="A88" s="1">
        <v>74</v>
      </c>
      <c r="B88" s="1">
        <v>32322</v>
      </c>
      <c r="C88" s="1" t="s">
        <v>91</v>
      </c>
      <c r="D88" s="17">
        <f t="shared" si="1"/>
        <v>22400</v>
      </c>
      <c r="E88" s="11">
        <v>28000</v>
      </c>
      <c r="F88" s="23" t="s">
        <v>206</v>
      </c>
      <c r="G88" s="1" t="s">
        <v>207</v>
      </c>
    </row>
    <row r="89" spans="1:7" ht="15">
      <c r="A89" s="1">
        <v>75</v>
      </c>
      <c r="B89" s="1">
        <v>32322</v>
      </c>
      <c r="C89" s="1" t="s">
        <v>92</v>
      </c>
      <c r="D89" s="17">
        <f t="shared" si="1"/>
        <v>6400</v>
      </c>
      <c r="E89" s="11">
        <v>8000</v>
      </c>
      <c r="F89" s="23" t="s">
        <v>208</v>
      </c>
      <c r="G89" s="1"/>
    </row>
    <row r="90" spans="1:7" ht="15">
      <c r="A90" s="1">
        <v>76</v>
      </c>
      <c r="B90" s="1">
        <v>32322</v>
      </c>
      <c r="C90" s="1" t="s">
        <v>93</v>
      </c>
      <c r="D90" s="17">
        <f t="shared" si="1"/>
        <v>1600</v>
      </c>
      <c r="E90" s="11">
        <v>2000</v>
      </c>
      <c r="F90" s="23" t="s">
        <v>208</v>
      </c>
      <c r="G90" s="1"/>
    </row>
    <row r="91" spans="1:7" ht="15">
      <c r="A91" s="1">
        <v>77</v>
      </c>
      <c r="B91" s="1">
        <v>32322</v>
      </c>
      <c r="C91" s="1" t="s">
        <v>94</v>
      </c>
      <c r="D91" s="17">
        <f t="shared" si="1"/>
        <v>400</v>
      </c>
      <c r="E91" s="11">
        <v>500</v>
      </c>
      <c r="F91" s="23" t="s">
        <v>208</v>
      </c>
      <c r="G91" s="1"/>
    </row>
    <row r="92" spans="1:7" ht="15">
      <c r="A92" s="1">
        <v>78</v>
      </c>
      <c r="B92" s="1">
        <v>32322</v>
      </c>
      <c r="C92" s="1" t="s">
        <v>95</v>
      </c>
      <c r="D92" s="17">
        <f t="shared" si="1"/>
        <v>800</v>
      </c>
      <c r="E92" s="11">
        <v>1000</v>
      </c>
      <c r="F92" s="23" t="s">
        <v>208</v>
      </c>
      <c r="G92" s="1"/>
    </row>
    <row r="93" spans="1:7" ht="15">
      <c r="A93" s="1">
        <v>79</v>
      </c>
      <c r="B93" s="1">
        <v>32322</v>
      </c>
      <c r="C93" s="1" t="s">
        <v>96</v>
      </c>
      <c r="D93" s="17">
        <f t="shared" si="1"/>
        <v>400</v>
      </c>
      <c r="E93" s="11">
        <v>500</v>
      </c>
      <c r="F93" s="23" t="s">
        <v>208</v>
      </c>
      <c r="G93" s="1"/>
    </row>
    <row r="94" spans="1:7" ht="15">
      <c r="A94" s="1">
        <v>80</v>
      </c>
      <c r="B94" s="1">
        <v>32322</v>
      </c>
      <c r="C94" s="1" t="s">
        <v>97</v>
      </c>
      <c r="D94" s="17">
        <f t="shared" si="1"/>
        <v>800</v>
      </c>
      <c r="E94" s="11">
        <v>1000</v>
      </c>
      <c r="F94" s="23" t="s">
        <v>208</v>
      </c>
      <c r="G94" s="1"/>
    </row>
    <row r="95" spans="1:7" ht="15">
      <c r="A95" s="1">
        <v>81</v>
      </c>
      <c r="B95" s="1">
        <v>32322</v>
      </c>
      <c r="C95" s="1" t="s">
        <v>98</v>
      </c>
      <c r="D95" s="17">
        <f t="shared" si="1"/>
        <v>560</v>
      </c>
      <c r="E95" s="11">
        <v>700</v>
      </c>
      <c r="F95" s="23" t="s">
        <v>208</v>
      </c>
      <c r="G95" s="1"/>
    </row>
    <row r="96" spans="1:7" ht="15">
      <c r="A96" s="1">
        <v>82</v>
      </c>
      <c r="B96" s="1">
        <v>32322</v>
      </c>
      <c r="C96" s="1" t="s">
        <v>99</v>
      </c>
      <c r="D96" s="17">
        <f t="shared" si="1"/>
        <v>400</v>
      </c>
      <c r="E96" s="11">
        <v>500</v>
      </c>
      <c r="F96" s="23" t="s">
        <v>208</v>
      </c>
      <c r="G96" s="1"/>
    </row>
    <row r="97" spans="1:7" ht="15">
      <c r="A97" s="1">
        <v>83</v>
      </c>
      <c r="B97" s="1">
        <v>32322</v>
      </c>
      <c r="C97" s="1" t="s">
        <v>100</v>
      </c>
      <c r="D97" s="17">
        <f t="shared" si="1"/>
        <v>400</v>
      </c>
      <c r="E97" s="11">
        <v>500</v>
      </c>
      <c r="F97" s="23" t="s">
        <v>208</v>
      </c>
      <c r="G97" s="1"/>
    </row>
    <row r="98" spans="1:7" ht="15">
      <c r="A98" s="1">
        <v>84</v>
      </c>
      <c r="B98" s="1">
        <v>32322</v>
      </c>
      <c r="C98" s="1" t="s">
        <v>173</v>
      </c>
      <c r="D98" s="17">
        <f t="shared" si="1"/>
        <v>2800</v>
      </c>
      <c r="E98" s="11">
        <v>3500</v>
      </c>
      <c r="F98" s="23" t="s">
        <v>208</v>
      </c>
      <c r="G98" s="1"/>
    </row>
    <row r="99" spans="1:7" ht="15">
      <c r="A99" s="1">
        <v>85</v>
      </c>
      <c r="B99" s="1">
        <v>32322</v>
      </c>
      <c r="C99" s="1" t="s">
        <v>101</v>
      </c>
      <c r="D99" s="17">
        <f t="shared" si="1"/>
        <v>1600</v>
      </c>
      <c r="E99" s="11">
        <v>2000</v>
      </c>
      <c r="F99" s="23" t="s">
        <v>208</v>
      </c>
      <c r="G99" s="1"/>
    </row>
    <row r="100" spans="1:7" ht="15">
      <c r="A100" s="1">
        <v>86</v>
      </c>
      <c r="B100" s="16">
        <v>32329</v>
      </c>
      <c r="C100" s="1" t="s">
        <v>102</v>
      </c>
      <c r="D100" s="17">
        <f t="shared" si="1"/>
        <v>32400</v>
      </c>
      <c r="E100" s="11">
        <v>40500</v>
      </c>
      <c r="F100" s="23" t="s">
        <v>206</v>
      </c>
      <c r="G100" s="1" t="s">
        <v>207</v>
      </c>
    </row>
    <row r="101" spans="1:7" ht="15">
      <c r="A101" s="1">
        <v>87</v>
      </c>
      <c r="B101" s="16">
        <v>32929</v>
      </c>
      <c r="C101" s="1" t="s">
        <v>103</v>
      </c>
      <c r="D101" s="17">
        <f t="shared" si="1"/>
        <v>4000</v>
      </c>
      <c r="E101" s="11">
        <v>5000</v>
      </c>
      <c r="F101" s="23" t="s">
        <v>206</v>
      </c>
      <c r="G101" s="1" t="s">
        <v>207</v>
      </c>
    </row>
    <row r="102" spans="1:7" ht="15">
      <c r="A102" s="1">
        <v>88</v>
      </c>
      <c r="B102" s="16">
        <v>32329</v>
      </c>
      <c r="C102" s="1" t="s">
        <v>104</v>
      </c>
      <c r="D102" s="17">
        <f t="shared" si="1"/>
        <v>6000</v>
      </c>
      <c r="E102" s="11">
        <v>7500</v>
      </c>
      <c r="F102" s="23" t="s">
        <v>206</v>
      </c>
      <c r="G102" s="1" t="s">
        <v>207</v>
      </c>
    </row>
    <row r="103" spans="1:7" ht="15">
      <c r="A103" s="1">
        <v>89</v>
      </c>
      <c r="B103" s="16">
        <v>32329</v>
      </c>
      <c r="C103" s="1" t="s">
        <v>105</v>
      </c>
      <c r="D103" s="17">
        <f t="shared" si="1"/>
        <v>400</v>
      </c>
      <c r="E103" s="11">
        <v>500</v>
      </c>
      <c r="F103" s="23" t="s">
        <v>208</v>
      </c>
      <c r="G103" s="1"/>
    </row>
    <row r="104" spans="1:7" ht="15">
      <c r="A104" s="1">
        <v>90</v>
      </c>
      <c r="B104" s="16">
        <v>32329</v>
      </c>
      <c r="C104" s="1" t="s">
        <v>106</v>
      </c>
      <c r="D104" s="17">
        <f t="shared" si="1"/>
        <v>480</v>
      </c>
      <c r="E104" s="11">
        <v>600</v>
      </c>
      <c r="F104" s="23" t="s">
        <v>206</v>
      </c>
      <c r="G104" s="1" t="s">
        <v>207</v>
      </c>
    </row>
    <row r="105" spans="1:7" ht="15.75">
      <c r="A105" s="1"/>
      <c r="B105" s="2">
        <v>3233</v>
      </c>
      <c r="C105" s="9" t="s">
        <v>168</v>
      </c>
      <c r="D105" s="17">
        <f t="shared" si="1"/>
        <v>15968</v>
      </c>
      <c r="E105" s="14">
        <f>SUM(E106:E108)</f>
        <v>19960</v>
      </c>
      <c r="F105" s="24"/>
      <c r="G105" s="1"/>
    </row>
    <row r="106" spans="1:7" ht="15">
      <c r="A106" s="1">
        <v>91</v>
      </c>
      <c r="B106" s="16" t="s">
        <v>107</v>
      </c>
      <c r="C106" s="1" t="s">
        <v>108</v>
      </c>
      <c r="D106" s="17">
        <f t="shared" si="1"/>
        <v>4640</v>
      </c>
      <c r="E106" s="11">
        <v>5800</v>
      </c>
      <c r="F106" s="23" t="s">
        <v>208</v>
      </c>
      <c r="G106" s="1"/>
    </row>
    <row r="107" spans="1:7" ht="15">
      <c r="A107" s="1">
        <v>92</v>
      </c>
      <c r="B107" s="16">
        <v>32334</v>
      </c>
      <c r="C107" s="1" t="s">
        <v>174</v>
      </c>
      <c r="D107" s="17">
        <f t="shared" si="1"/>
        <v>8352</v>
      </c>
      <c r="E107" s="11">
        <v>10440</v>
      </c>
      <c r="F107" s="23" t="s">
        <v>208</v>
      </c>
      <c r="G107" s="1"/>
    </row>
    <row r="108" spans="1:7" ht="15">
      <c r="A108" s="1">
        <v>93</v>
      </c>
      <c r="B108" s="16">
        <v>32339</v>
      </c>
      <c r="C108" s="1" t="s">
        <v>175</v>
      </c>
      <c r="D108" s="17">
        <f t="shared" si="1"/>
        <v>2976</v>
      </c>
      <c r="E108" s="11">
        <v>3720</v>
      </c>
      <c r="F108" s="23" t="s">
        <v>208</v>
      </c>
      <c r="G108" s="1"/>
    </row>
    <row r="109" spans="1:7" ht="15.75">
      <c r="A109" s="1"/>
      <c r="B109" s="2">
        <v>3234</v>
      </c>
      <c r="C109" s="9" t="s">
        <v>169</v>
      </c>
      <c r="D109" s="17">
        <f t="shared" si="1"/>
        <v>215672</v>
      </c>
      <c r="E109" s="14">
        <f>SUM(E110:E114)</f>
        <v>269590</v>
      </c>
      <c r="F109" s="24"/>
      <c r="G109" s="1"/>
    </row>
    <row r="110" spans="1:7" ht="15">
      <c r="A110" s="1">
        <v>94</v>
      </c>
      <c r="B110" s="16" t="s">
        <v>109</v>
      </c>
      <c r="C110" s="1" t="s">
        <v>110</v>
      </c>
      <c r="D110" s="17">
        <f t="shared" si="1"/>
        <v>92000</v>
      </c>
      <c r="E110" s="11">
        <v>115000</v>
      </c>
      <c r="F110" s="23" t="s">
        <v>208</v>
      </c>
      <c r="G110" s="1"/>
    </row>
    <row r="111" spans="1:7" ht="15">
      <c r="A111" s="1">
        <v>95</v>
      </c>
      <c r="B111" s="16" t="s">
        <v>111</v>
      </c>
      <c r="C111" s="1" t="s">
        <v>112</v>
      </c>
      <c r="D111" s="17">
        <f t="shared" si="1"/>
        <v>96000</v>
      </c>
      <c r="E111" s="11">
        <v>120000</v>
      </c>
      <c r="F111" s="23" t="s">
        <v>208</v>
      </c>
      <c r="G111" s="1"/>
    </row>
    <row r="112" spans="1:7" ht="15">
      <c r="A112" s="1">
        <v>96</v>
      </c>
      <c r="B112" s="16" t="s">
        <v>113</v>
      </c>
      <c r="C112" s="1" t="s">
        <v>114</v>
      </c>
      <c r="D112" s="17">
        <f t="shared" si="1"/>
        <v>3000</v>
      </c>
      <c r="E112" s="11">
        <v>3750</v>
      </c>
      <c r="F112" s="23" t="s">
        <v>208</v>
      </c>
      <c r="G112" s="1"/>
    </row>
    <row r="113" spans="1:7" ht="15">
      <c r="A113" s="1">
        <v>97</v>
      </c>
      <c r="B113" s="16" t="s">
        <v>115</v>
      </c>
      <c r="C113" s="1" t="s">
        <v>116</v>
      </c>
      <c r="D113" s="17">
        <f t="shared" si="1"/>
        <v>7872</v>
      </c>
      <c r="E113" s="11">
        <v>9840</v>
      </c>
      <c r="F113" s="23" t="s">
        <v>208</v>
      </c>
      <c r="G113" s="1"/>
    </row>
    <row r="114" spans="1:7" ht="15">
      <c r="A114" s="1">
        <v>98</v>
      </c>
      <c r="B114" s="16" t="s">
        <v>117</v>
      </c>
      <c r="C114" s="1" t="s">
        <v>118</v>
      </c>
      <c r="D114" s="17">
        <f t="shared" si="1"/>
        <v>16800</v>
      </c>
      <c r="E114" s="11">
        <v>21000</v>
      </c>
      <c r="F114" s="23" t="s">
        <v>208</v>
      </c>
      <c r="G114" s="1"/>
    </row>
    <row r="115" spans="1:7" ht="15.75">
      <c r="A115" s="1"/>
      <c r="B115" s="2">
        <v>3235</v>
      </c>
      <c r="C115" s="9" t="s">
        <v>177</v>
      </c>
      <c r="D115" s="17">
        <f t="shared" si="1"/>
        <v>2800</v>
      </c>
      <c r="E115" s="14">
        <f>SUM(E116)</f>
        <v>3500</v>
      </c>
      <c r="F115" s="24"/>
      <c r="G115" s="1"/>
    </row>
    <row r="116" spans="1:7" ht="15">
      <c r="A116" s="1">
        <v>99</v>
      </c>
      <c r="B116" s="16" t="s">
        <v>119</v>
      </c>
      <c r="C116" s="1" t="s">
        <v>120</v>
      </c>
      <c r="D116" s="17">
        <f t="shared" si="1"/>
        <v>2800</v>
      </c>
      <c r="E116" s="11">
        <v>3500</v>
      </c>
      <c r="F116" s="23" t="s">
        <v>208</v>
      </c>
      <c r="G116" s="1"/>
    </row>
    <row r="117" spans="1:7" ht="15.75">
      <c r="A117" s="1"/>
      <c r="B117" s="2">
        <v>3236</v>
      </c>
      <c r="C117" s="9" t="s">
        <v>178</v>
      </c>
      <c r="D117" s="17">
        <f t="shared" si="1"/>
        <v>104000</v>
      </c>
      <c r="E117" s="14">
        <f>SUM(E118:E120)</f>
        <v>130000</v>
      </c>
      <c r="F117" s="24"/>
      <c r="G117" s="1"/>
    </row>
    <row r="118" spans="1:7" ht="15">
      <c r="A118" s="1">
        <v>100</v>
      </c>
      <c r="B118" s="16" t="s">
        <v>121</v>
      </c>
      <c r="C118" s="1" t="s">
        <v>176</v>
      </c>
      <c r="D118" s="17">
        <f t="shared" si="1"/>
        <v>7040</v>
      </c>
      <c r="E118" s="11">
        <v>8800</v>
      </c>
      <c r="F118" s="23" t="s">
        <v>208</v>
      </c>
      <c r="G118" s="1"/>
    </row>
    <row r="119" spans="1:7" ht="15">
      <c r="A119" s="1">
        <v>101</v>
      </c>
      <c r="B119" s="16">
        <v>32361</v>
      </c>
      <c r="C119" s="1" t="s">
        <v>122</v>
      </c>
      <c r="D119" s="17">
        <f t="shared" si="1"/>
        <v>2560</v>
      </c>
      <c r="E119" s="11">
        <v>3200</v>
      </c>
      <c r="F119" s="23" t="s">
        <v>208</v>
      </c>
      <c r="G119" s="1"/>
    </row>
    <row r="120" spans="1:7" ht="15">
      <c r="A120" s="1">
        <v>102</v>
      </c>
      <c r="B120" s="16">
        <v>32361</v>
      </c>
      <c r="C120" s="1" t="s">
        <v>179</v>
      </c>
      <c r="D120" s="17">
        <f t="shared" si="1"/>
        <v>94400</v>
      </c>
      <c r="E120" s="11">
        <v>118000</v>
      </c>
      <c r="F120" s="23"/>
      <c r="G120" s="1"/>
    </row>
    <row r="121" spans="1:7" ht="15.75">
      <c r="A121" s="1"/>
      <c r="B121" s="2">
        <v>3237</v>
      </c>
      <c r="C121" s="9" t="s">
        <v>180</v>
      </c>
      <c r="D121" s="17">
        <f t="shared" si="1"/>
        <v>119936</v>
      </c>
      <c r="E121" s="14">
        <f>SUM(E122:E125)</f>
        <v>149920</v>
      </c>
      <c r="F121" s="24"/>
      <c r="G121" s="1"/>
    </row>
    <row r="122" spans="1:7" ht="15">
      <c r="A122" s="1">
        <v>103</v>
      </c>
      <c r="B122" s="16" t="s">
        <v>123</v>
      </c>
      <c r="C122" s="1" t="s">
        <v>124</v>
      </c>
      <c r="D122" s="17">
        <f t="shared" si="1"/>
        <v>102400</v>
      </c>
      <c r="E122" s="11">
        <v>128000</v>
      </c>
      <c r="F122" s="23" t="s">
        <v>206</v>
      </c>
      <c r="G122" s="1"/>
    </row>
    <row r="123" spans="1:7" ht="15">
      <c r="A123" s="1">
        <v>104</v>
      </c>
      <c r="B123" s="16" t="s">
        <v>125</v>
      </c>
      <c r="C123" s="1" t="s">
        <v>126</v>
      </c>
      <c r="D123" s="17">
        <f t="shared" si="1"/>
        <v>800</v>
      </c>
      <c r="E123" s="11">
        <v>1000</v>
      </c>
      <c r="F123" s="23" t="s">
        <v>208</v>
      </c>
      <c r="G123" s="1"/>
    </row>
    <row r="124" spans="1:7" ht="15">
      <c r="A124" s="1">
        <v>105</v>
      </c>
      <c r="B124" s="16" t="s">
        <v>127</v>
      </c>
      <c r="C124" s="1" t="s">
        <v>128</v>
      </c>
      <c r="D124" s="17">
        <f t="shared" si="1"/>
        <v>7936</v>
      </c>
      <c r="E124" s="11">
        <v>9920</v>
      </c>
      <c r="F124" s="23" t="s">
        <v>206</v>
      </c>
      <c r="G124" s="1" t="s">
        <v>207</v>
      </c>
    </row>
    <row r="125" spans="1:7" ht="15">
      <c r="A125" s="1">
        <v>106</v>
      </c>
      <c r="B125" s="16" t="s">
        <v>129</v>
      </c>
      <c r="C125" s="1" t="s">
        <v>130</v>
      </c>
      <c r="D125" s="17">
        <f t="shared" si="1"/>
        <v>8800</v>
      </c>
      <c r="E125" s="11">
        <v>11000</v>
      </c>
      <c r="F125" s="23" t="s">
        <v>206</v>
      </c>
      <c r="G125" s="1" t="s">
        <v>207</v>
      </c>
    </row>
    <row r="126" spans="1:7" ht="15.75">
      <c r="A126" s="1"/>
      <c r="B126" s="2">
        <v>3238</v>
      </c>
      <c r="C126" s="2" t="s">
        <v>181</v>
      </c>
      <c r="D126" s="17">
        <f t="shared" si="1"/>
        <v>23376</v>
      </c>
      <c r="E126" s="15">
        <f>SUM(E127:E129)</f>
        <v>29220</v>
      </c>
      <c r="F126" s="24"/>
      <c r="G126" s="1"/>
    </row>
    <row r="127" spans="1:7" ht="15">
      <c r="A127" s="1">
        <v>107</v>
      </c>
      <c r="B127" s="1" t="s">
        <v>131</v>
      </c>
      <c r="C127" s="1" t="s">
        <v>132</v>
      </c>
      <c r="D127" s="17">
        <f t="shared" si="1"/>
        <v>4800</v>
      </c>
      <c r="E127" s="11">
        <v>6000</v>
      </c>
      <c r="F127" s="23" t="s">
        <v>206</v>
      </c>
      <c r="G127" s="1" t="s">
        <v>207</v>
      </c>
    </row>
    <row r="128" spans="1:7" ht="15">
      <c r="A128" s="1">
        <v>108</v>
      </c>
      <c r="B128" s="1">
        <v>32381</v>
      </c>
      <c r="C128" s="1" t="s">
        <v>133</v>
      </c>
      <c r="D128" s="17">
        <f t="shared" si="1"/>
        <v>18000</v>
      </c>
      <c r="E128" s="11">
        <v>22500</v>
      </c>
      <c r="F128" s="23" t="s">
        <v>206</v>
      </c>
      <c r="G128" s="1" t="s">
        <v>207</v>
      </c>
    </row>
    <row r="129" spans="1:7" ht="15">
      <c r="A129" s="1">
        <v>109</v>
      </c>
      <c r="B129" s="1">
        <v>32381</v>
      </c>
      <c r="C129" s="1" t="s">
        <v>182</v>
      </c>
      <c r="D129" s="17">
        <f t="shared" si="1"/>
        <v>576</v>
      </c>
      <c r="E129" s="11">
        <v>720</v>
      </c>
      <c r="F129" s="23" t="s">
        <v>206</v>
      </c>
      <c r="G129" s="1" t="s">
        <v>207</v>
      </c>
    </row>
    <row r="130" spans="1:7" ht="15.75">
      <c r="A130" s="1"/>
      <c r="B130" s="2">
        <v>3239</v>
      </c>
      <c r="C130" s="2" t="s">
        <v>183</v>
      </c>
      <c r="D130" s="17">
        <f t="shared" si="1"/>
        <v>28240</v>
      </c>
      <c r="E130" s="15">
        <f>SUM(E131:E134)</f>
        <v>35300</v>
      </c>
      <c r="F130" s="24"/>
      <c r="G130" s="1"/>
    </row>
    <row r="131" spans="1:7" ht="15">
      <c r="A131" s="1">
        <v>110</v>
      </c>
      <c r="B131" s="16" t="s">
        <v>134</v>
      </c>
      <c r="C131" s="1" t="s">
        <v>135</v>
      </c>
      <c r="D131" s="17">
        <f t="shared" si="1"/>
        <v>17680</v>
      </c>
      <c r="E131" s="11">
        <v>22100</v>
      </c>
      <c r="F131" s="23" t="s">
        <v>208</v>
      </c>
      <c r="G131" s="1"/>
    </row>
    <row r="132" spans="1:7" ht="15">
      <c r="A132" s="1">
        <v>111</v>
      </c>
      <c r="B132" s="16" t="s">
        <v>136</v>
      </c>
      <c r="C132" s="1" t="s">
        <v>137</v>
      </c>
      <c r="D132" s="17">
        <f aca="true" t="shared" si="2" ref="D132:D152">SUM(E132/1.25)</f>
        <v>8000</v>
      </c>
      <c r="E132" s="11">
        <v>10000</v>
      </c>
      <c r="F132" s="23" t="s">
        <v>208</v>
      </c>
      <c r="G132" s="1"/>
    </row>
    <row r="133" spans="1:7" ht="15">
      <c r="A133" s="1">
        <v>112</v>
      </c>
      <c r="B133" s="16" t="s">
        <v>138</v>
      </c>
      <c r="C133" s="1" t="s">
        <v>139</v>
      </c>
      <c r="D133" s="17">
        <f t="shared" si="2"/>
        <v>1600</v>
      </c>
      <c r="E133" s="11">
        <v>2000</v>
      </c>
      <c r="F133" s="23" t="s">
        <v>206</v>
      </c>
      <c r="G133" s="1" t="s">
        <v>207</v>
      </c>
    </row>
    <row r="134" spans="1:7" ht="15">
      <c r="A134" s="1">
        <v>113</v>
      </c>
      <c r="B134" s="16">
        <v>32399</v>
      </c>
      <c r="C134" s="1" t="s">
        <v>140</v>
      </c>
      <c r="D134" s="17">
        <f t="shared" si="2"/>
        <v>960</v>
      </c>
      <c r="E134" s="11">
        <v>1200</v>
      </c>
      <c r="F134" s="23" t="s">
        <v>208</v>
      </c>
      <c r="G134" s="1"/>
    </row>
    <row r="135" spans="1:7" ht="15.75">
      <c r="A135" s="1"/>
      <c r="B135" s="2">
        <v>4212</v>
      </c>
      <c r="C135" s="2" t="s">
        <v>184</v>
      </c>
      <c r="D135" s="17">
        <f t="shared" si="2"/>
        <v>64000</v>
      </c>
      <c r="E135" s="15">
        <f>SUM(E136)</f>
        <v>80000</v>
      </c>
      <c r="F135" s="24"/>
      <c r="G135" s="1"/>
    </row>
    <row r="136" spans="1:7" ht="15">
      <c r="A136" s="1">
        <v>114</v>
      </c>
      <c r="B136" s="1" t="s">
        <v>141</v>
      </c>
      <c r="C136" s="5" t="s">
        <v>211</v>
      </c>
      <c r="D136" s="17">
        <f t="shared" si="2"/>
        <v>64000</v>
      </c>
      <c r="E136" s="11">
        <v>80000</v>
      </c>
      <c r="F136" s="24"/>
      <c r="G136" s="1"/>
    </row>
    <row r="137" spans="1:7" ht="15.75">
      <c r="A137" s="1"/>
      <c r="B137" s="2">
        <v>4221</v>
      </c>
      <c r="C137" s="13" t="s">
        <v>185</v>
      </c>
      <c r="D137" s="17">
        <f t="shared" si="2"/>
        <v>292032</v>
      </c>
      <c r="E137" s="15">
        <f>SUM(E138:E142)</f>
        <v>365040</v>
      </c>
      <c r="F137" s="24"/>
      <c r="G137" s="1"/>
    </row>
    <row r="138" spans="1:7" ht="15">
      <c r="A138" s="1">
        <v>115</v>
      </c>
      <c r="B138" s="16" t="s">
        <v>142</v>
      </c>
      <c r="C138" s="1" t="s">
        <v>143</v>
      </c>
      <c r="D138" s="17">
        <f t="shared" si="2"/>
        <v>72000</v>
      </c>
      <c r="E138" s="11">
        <v>90000</v>
      </c>
      <c r="F138" s="23"/>
      <c r="G138" s="1"/>
    </row>
    <row r="139" spans="1:7" ht="15">
      <c r="A139" s="1">
        <v>116</v>
      </c>
      <c r="B139" s="16" t="s">
        <v>144</v>
      </c>
      <c r="C139" s="1" t="s">
        <v>145</v>
      </c>
      <c r="D139" s="17">
        <f t="shared" si="2"/>
        <v>96000</v>
      </c>
      <c r="E139" s="11">
        <v>120000</v>
      </c>
      <c r="F139" s="23"/>
      <c r="G139" s="1"/>
    </row>
    <row r="140" spans="1:7" ht="15">
      <c r="A140" s="1">
        <v>117</v>
      </c>
      <c r="B140" s="16">
        <v>42212</v>
      </c>
      <c r="C140" s="1" t="s">
        <v>147</v>
      </c>
      <c r="D140" s="17">
        <f t="shared" si="2"/>
        <v>88000</v>
      </c>
      <c r="E140" s="11">
        <v>110000</v>
      </c>
      <c r="F140" s="23"/>
      <c r="G140" s="1"/>
    </row>
    <row r="141" spans="1:7" ht="15">
      <c r="A141" s="1">
        <v>118</v>
      </c>
      <c r="B141" s="16" t="s">
        <v>146</v>
      </c>
      <c r="C141" s="1" t="s">
        <v>193</v>
      </c>
      <c r="D141" s="17">
        <f t="shared" si="2"/>
        <v>28032</v>
      </c>
      <c r="E141" s="11">
        <v>35040</v>
      </c>
      <c r="F141" s="23" t="s">
        <v>208</v>
      </c>
      <c r="G141" s="1"/>
    </row>
    <row r="142" spans="1:7" ht="15.75">
      <c r="A142" s="1"/>
      <c r="B142" s="2">
        <v>4222</v>
      </c>
      <c r="C142" s="2" t="s">
        <v>186</v>
      </c>
      <c r="D142" s="17">
        <f t="shared" si="2"/>
        <v>8000</v>
      </c>
      <c r="E142" s="15">
        <f>SUM(E143)</f>
        <v>10000</v>
      </c>
      <c r="F142" s="24"/>
      <c r="G142" s="1"/>
    </row>
    <row r="143" spans="1:7" ht="15">
      <c r="A143" s="1">
        <v>119</v>
      </c>
      <c r="B143" s="16" t="s">
        <v>148</v>
      </c>
      <c r="C143" s="1" t="s">
        <v>149</v>
      </c>
      <c r="D143" s="17">
        <f t="shared" si="2"/>
        <v>8000</v>
      </c>
      <c r="E143" s="11">
        <v>10000</v>
      </c>
      <c r="F143" s="23" t="s">
        <v>208</v>
      </c>
      <c r="G143" s="1"/>
    </row>
    <row r="144" spans="1:7" ht="15.75">
      <c r="A144" s="1"/>
      <c r="B144" s="2">
        <v>4223</v>
      </c>
      <c r="C144" s="9" t="s">
        <v>150</v>
      </c>
      <c r="D144" s="17">
        <f t="shared" si="2"/>
        <v>68000</v>
      </c>
      <c r="E144" s="15">
        <f>SUM(E145)</f>
        <v>85000</v>
      </c>
      <c r="F144" s="24"/>
      <c r="G144" s="1"/>
    </row>
    <row r="145" spans="1:7" ht="15">
      <c r="A145" s="1">
        <v>120</v>
      </c>
      <c r="B145" s="1">
        <v>42231</v>
      </c>
      <c r="C145" s="1" t="s">
        <v>187</v>
      </c>
      <c r="D145" s="17">
        <f t="shared" si="2"/>
        <v>68000</v>
      </c>
      <c r="E145" s="11">
        <v>85000</v>
      </c>
      <c r="F145" s="23"/>
      <c r="G145" s="1"/>
    </row>
    <row r="146" spans="1:7" ht="15.75">
      <c r="A146" s="1"/>
      <c r="B146" s="2">
        <v>4224</v>
      </c>
      <c r="C146" s="2" t="s">
        <v>188</v>
      </c>
      <c r="D146" s="17">
        <f t="shared" si="2"/>
        <v>8000</v>
      </c>
      <c r="E146" s="15">
        <f>SUM(E147)</f>
        <v>10000</v>
      </c>
      <c r="F146" s="24"/>
      <c r="G146" s="1"/>
    </row>
    <row r="147" spans="1:7" ht="15">
      <c r="A147" s="1">
        <v>121</v>
      </c>
      <c r="B147" s="1">
        <v>42242</v>
      </c>
      <c r="C147" s="1" t="s">
        <v>189</v>
      </c>
      <c r="D147" s="17">
        <f t="shared" si="2"/>
        <v>8000</v>
      </c>
      <c r="E147" s="11">
        <v>10000</v>
      </c>
      <c r="F147" s="23" t="s">
        <v>208</v>
      </c>
      <c r="G147" s="1"/>
    </row>
    <row r="148" spans="1:7" ht="15.75">
      <c r="A148" s="1"/>
      <c r="B148" s="2">
        <v>4226</v>
      </c>
      <c r="C148" s="2" t="s">
        <v>190</v>
      </c>
      <c r="D148" s="17">
        <f t="shared" si="2"/>
        <v>32000</v>
      </c>
      <c r="E148" s="15">
        <f>SUM(E149:E150)</f>
        <v>40000</v>
      </c>
      <c r="F148" s="24"/>
      <c r="G148" s="1"/>
    </row>
    <row r="149" spans="1:7" ht="15">
      <c r="A149" s="1">
        <v>122</v>
      </c>
      <c r="B149" s="1">
        <v>42261</v>
      </c>
      <c r="C149" s="1" t="s">
        <v>192</v>
      </c>
      <c r="D149" s="17">
        <f t="shared" si="2"/>
        <v>16000</v>
      </c>
      <c r="E149" s="11">
        <v>20000</v>
      </c>
      <c r="F149" s="23"/>
      <c r="G149" s="1"/>
    </row>
    <row r="150" spans="1:7" ht="15">
      <c r="A150" s="1">
        <v>123</v>
      </c>
      <c r="B150" s="1">
        <v>42262</v>
      </c>
      <c r="C150" s="1" t="s">
        <v>191</v>
      </c>
      <c r="D150" s="17">
        <f t="shared" si="2"/>
        <v>16000</v>
      </c>
      <c r="E150" s="11">
        <v>20000</v>
      </c>
      <c r="F150" s="23" t="s">
        <v>208</v>
      </c>
      <c r="G150" s="1"/>
    </row>
    <row r="151" spans="1:7" ht="15.75">
      <c r="A151" s="1"/>
      <c r="B151" s="2">
        <v>4241</v>
      </c>
      <c r="C151" s="2" t="s">
        <v>151</v>
      </c>
      <c r="D151" s="17">
        <f t="shared" si="2"/>
        <v>62880</v>
      </c>
      <c r="E151" s="15">
        <f>SUM(E152)</f>
        <v>78600</v>
      </c>
      <c r="F151" s="24"/>
      <c r="G151" s="1"/>
    </row>
    <row r="152" spans="1:7" ht="15">
      <c r="A152" s="1">
        <v>124</v>
      </c>
      <c r="B152" s="1">
        <v>42411</v>
      </c>
      <c r="C152" s="1" t="s">
        <v>151</v>
      </c>
      <c r="D152" s="17">
        <f t="shared" si="2"/>
        <v>62880</v>
      </c>
      <c r="E152" s="11">
        <v>78600</v>
      </c>
      <c r="F152" s="23" t="s">
        <v>208</v>
      </c>
      <c r="G152" s="1"/>
    </row>
    <row r="154" spans="1:6" ht="60.75" customHeight="1">
      <c r="A154" s="34" t="s">
        <v>204</v>
      </c>
      <c r="B154" s="34"/>
      <c r="C154" s="34"/>
      <c r="D154" s="34"/>
      <c r="E154" s="34"/>
      <c r="F154" s="34"/>
    </row>
    <row r="155" spans="1:6" ht="58.5" customHeight="1">
      <c r="A155" s="34" t="s">
        <v>200</v>
      </c>
      <c r="B155" s="34"/>
      <c r="C155" s="34"/>
      <c r="D155" s="34"/>
      <c r="E155" s="34"/>
      <c r="F155" s="34"/>
    </row>
    <row r="156" spans="1:6" ht="15.75">
      <c r="A156" s="34" t="s">
        <v>197</v>
      </c>
      <c r="B156" s="34"/>
      <c r="C156" s="34"/>
      <c r="D156" s="34"/>
      <c r="E156" s="34"/>
      <c r="F156" s="34"/>
    </row>
    <row r="157" spans="1:6" ht="23.25" customHeight="1">
      <c r="A157" s="20"/>
      <c r="B157" s="20"/>
      <c r="C157" s="20"/>
      <c r="D157" s="20"/>
      <c r="E157" s="20"/>
      <c r="F157" s="20"/>
    </row>
    <row r="158" spans="1:6" ht="14.25">
      <c r="A158" s="20" t="s">
        <v>199</v>
      </c>
      <c r="B158" s="20"/>
      <c r="C158" s="20"/>
      <c r="D158" s="32" t="s">
        <v>209</v>
      </c>
      <c r="E158" s="21"/>
      <c r="F158" s="21" t="s">
        <v>198</v>
      </c>
    </row>
    <row r="159" spans="1:6" ht="14.25">
      <c r="A159" s="20"/>
      <c r="B159" s="20"/>
      <c r="C159" s="20"/>
      <c r="D159" s="20"/>
      <c r="E159" s="20"/>
      <c r="F159" s="20"/>
    </row>
    <row r="160" spans="1:6" ht="14.25">
      <c r="A160" s="20"/>
      <c r="B160" s="20"/>
      <c r="C160" s="20"/>
      <c r="D160" s="20" t="s">
        <v>210</v>
      </c>
      <c r="E160" s="32"/>
      <c r="F160" s="32" t="s">
        <v>205</v>
      </c>
    </row>
    <row r="161" spans="1:6" ht="14.25">
      <c r="A161" s="20"/>
      <c r="B161" s="20"/>
      <c r="C161" s="20"/>
      <c r="D161" s="20"/>
      <c r="E161" s="20"/>
      <c r="F161" s="20"/>
    </row>
  </sheetData>
  <mergeCells count="5">
    <mergeCell ref="D3:H3"/>
    <mergeCell ref="A154:F154"/>
    <mergeCell ref="A155:F155"/>
    <mergeCell ref="A156:F156"/>
    <mergeCell ref="C4:G4"/>
  </mergeCells>
  <printOptions/>
  <pageMargins left="0.52" right="0.16" top="0.24" bottom="0.17" header="0.15" footer="0.1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atunjic</dc:creator>
  <cp:keywords/>
  <dc:description/>
  <cp:lastModifiedBy>atunjic</cp:lastModifiedBy>
  <cp:lastPrinted>2014-02-17T11:22:58Z</cp:lastPrinted>
  <dcterms:created xsi:type="dcterms:W3CDTF">2014-02-10T08:36:32Z</dcterms:created>
  <dcterms:modified xsi:type="dcterms:W3CDTF">2014-02-21T09:58:54Z</dcterms:modified>
  <cp:category/>
  <cp:version/>
  <cp:contentType/>
  <cp:contentStatus/>
</cp:coreProperties>
</file>